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Коломиец\Решение о бюджете\2024\Соцподдержка январь\"/>
    </mc:Choice>
  </mc:AlternateContent>
  <xr:revisionPtr revIDLastSave="0" documentId="13_ncr:1_{F33A9C5E-935B-40B7-A0E8-190577CE12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  <definedName name="_xlnm.Print_Area" localSheetId="0">Бюджет!$A$1:$I$92</definedName>
  </definedNames>
  <calcPr calcId="191029"/>
</workbook>
</file>

<file path=xl/calcChain.xml><?xml version="1.0" encoding="utf-8"?>
<calcChain xmlns="http://schemas.openxmlformats.org/spreadsheetml/2006/main">
  <c r="F79" i="1" l="1"/>
  <c r="F78" i="1"/>
  <c r="F64" i="1"/>
  <c r="E31" i="1"/>
  <c r="F31" i="1"/>
  <c r="G31" i="1"/>
  <c r="H31" i="1"/>
  <c r="I31" i="1"/>
  <c r="E32" i="1"/>
  <c r="F32" i="1"/>
  <c r="G32" i="1"/>
  <c r="H32" i="1"/>
  <c r="I32" i="1"/>
  <c r="D32" i="1"/>
  <c r="D31" i="1"/>
  <c r="E55" i="1"/>
  <c r="F55" i="1"/>
  <c r="G55" i="1"/>
  <c r="H55" i="1"/>
  <c r="I55" i="1"/>
  <c r="I54" i="1" s="1"/>
  <c r="E56" i="1"/>
  <c r="F56" i="1"/>
  <c r="G56" i="1"/>
  <c r="H56" i="1"/>
  <c r="I56" i="1"/>
  <c r="D56" i="1"/>
  <c r="D54" i="1" s="1"/>
  <c r="D55" i="1"/>
  <c r="D10" i="1" s="1"/>
  <c r="E57" i="1"/>
  <c r="F57" i="1"/>
  <c r="G57" i="1"/>
  <c r="H57" i="1"/>
  <c r="I57" i="1"/>
  <c r="F54" i="1"/>
  <c r="D57" i="1"/>
  <c r="G54" i="1"/>
  <c r="H54" i="1"/>
  <c r="E85" i="1"/>
  <c r="F85" i="1"/>
  <c r="G85" i="1"/>
  <c r="H85" i="1"/>
  <c r="I85" i="1"/>
  <c r="E86" i="1"/>
  <c r="F86" i="1"/>
  <c r="G86" i="1"/>
  <c r="H86" i="1"/>
  <c r="I86" i="1"/>
  <c r="D86" i="1"/>
  <c r="D84" i="1" s="1"/>
  <c r="D85" i="1"/>
  <c r="E81" i="1"/>
  <c r="F81" i="1"/>
  <c r="G81" i="1"/>
  <c r="H81" i="1"/>
  <c r="I81" i="1"/>
  <c r="D79" i="1"/>
  <c r="E78" i="1"/>
  <c r="G78" i="1"/>
  <c r="H78" i="1"/>
  <c r="I78" i="1"/>
  <c r="E64" i="1"/>
  <c r="G64" i="1"/>
  <c r="H64" i="1"/>
  <c r="H63" i="1" s="1"/>
  <c r="I64" i="1"/>
  <c r="E65" i="1"/>
  <c r="F65" i="1"/>
  <c r="G65" i="1"/>
  <c r="H65" i="1"/>
  <c r="I65" i="1"/>
  <c r="D65" i="1"/>
  <c r="D64" i="1"/>
  <c r="E63" i="1"/>
  <c r="F63" i="1"/>
  <c r="G63" i="1"/>
  <c r="I63" i="1"/>
  <c r="D63" i="1"/>
  <c r="E60" i="1"/>
  <c r="F60" i="1"/>
  <c r="G60" i="1"/>
  <c r="H60" i="1"/>
  <c r="I60" i="1"/>
  <c r="E51" i="1"/>
  <c r="F51" i="1"/>
  <c r="G51" i="1"/>
  <c r="H51" i="1"/>
  <c r="I51" i="1"/>
  <c r="D51" i="1"/>
  <c r="E48" i="1"/>
  <c r="F48" i="1"/>
  <c r="G48" i="1"/>
  <c r="H48" i="1"/>
  <c r="I48" i="1"/>
  <c r="D48" i="1"/>
  <c r="E45" i="1"/>
  <c r="F45" i="1"/>
  <c r="G45" i="1"/>
  <c r="H45" i="1"/>
  <c r="I45" i="1"/>
  <c r="D45" i="1"/>
  <c r="E42" i="1"/>
  <c r="F42" i="1"/>
  <c r="G42" i="1"/>
  <c r="H42" i="1"/>
  <c r="I42" i="1"/>
  <c r="D42" i="1"/>
  <c r="E39" i="1"/>
  <c r="F39" i="1"/>
  <c r="G39" i="1"/>
  <c r="H39" i="1"/>
  <c r="I39" i="1"/>
  <c r="D39" i="1"/>
  <c r="E36" i="1"/>
  <c r="F36" i="1"/>
  <c r="G36" i="1"/>
  <c r="H36" i="1"/>
  <c r="I36" i="1"/>
  <c r="D36" i="1"/>
  <c r="C19" i="1"/>
  <c r="C20" i="1"/>
  <c r="C21" i="1"/>
  <c r="C22" i="1"/>
  <c r="C23" i="1"/>
  <c r="C24" i="1"/>
  <c r="C25" i="1"/>
  <c r="C26" i="1"/>
  <c r="C27" i="1"/>
  <c r="C28" i="1"/>
  <c r="C29" i="1"/>
  <c r="C18" i="1"/>
  <c r="E27" i="1"/>
  <c r="F27" i="1"/>
  <c r="G27" i="1"/>
  <c r="H27" i="1"/>
  <c r="I27" i="1"/>
  <c r="E24" i="1"/>
  <c r="F24" i="1"/>
  <c r="G24" i="1"/>
  <c r="H24" i="1"/>
  <c r="I24" i="1"/>
  <c r="E21" i="1"/>
  <c r="F21" i="1"/>
  <c r="G21" i="1"/>
  <c r="H21" i="1"/>
  <c r="I21" i="1"/>
  <c r="E18" i="1"/>
  <c r="F18" i="1"/>
  <c r="G18" i="1"/>
  <c r="H18" i="1"/>
  <c r="I18" i="1"/>
  <c r="D18" i="1"/>
  <c r="D15" i="1"/>
  <c r="E16" i="1"/>
  <c r="F16" i="1"/>
  <c r="G16" i="1"/>
  <c r="H16" i="1"/>
  <c r="I16" i="1"/>
  <c r="E17" i="1"/>
  <c r="F17" i="1"/>
  <c r="G17" i="1"/>
  <c r="H17" i="1"/>
  <c r="I17" i="1"/>
  <c r="D17" i="1"/>
  <c r="D16" i="1"/>
  <c r="D13" i="1"/>
  <c r="E15" i="1"/>
  <c r="F15" i="1"/>
  <c r="I15" i="1"/>
  <c r="G15" i="1"/>
  <c r="H15" i="1"/>
  <c r="G34" i="1"/>
  <c r="G13" i="1"/>
  <c r="H30" i="1" l="1"/>
  <c r="E54" i="1"/>
  <c r="G30" i="1"/>
  <c r="E30" i="1"/>
  <c r="I30" i="1"/>
  <c r="F30" i="1"/>
  <c r="D30" i="1"/>
  <c r="G10" i="1"/>
  <c r="I34" i="1"/>
  <c r="F68" i="1"/>
  <c r="C30" i="1" l="1"/>
  <c r="E34" i="1"/>
  <c r="E35" i="1"/>
  <c r="E90" i="1"/>
  <c r="F90" i="1"/>
  <c r="G90" i="1"/>
  <c r="H90" i="1"/>
  <c r="I90" i="1"/>
  <c r="D90" i="1"/>
  <c r="E87" i="1"/>
  <c r="F87" i="1"/>
  <c r="G87" i="1"/>
  <c r="H87" i="1"/>
  <c r="I87" i="1"/>
  <c r="D87" i="1"/>
  <c r="D81" i="1"/>
  <c r="E79" i="1"/>
  <c r="G79" i="1"/>
  <c r="H79" i="1"/>
  <c r="I79" i="1"/>
  <c r="E80" i="1"/>
  <c r="F80" i="1"/>
  <c r="G80" i="1"/>
  <c r="H80" i="1"/>
  <c r="I80" i="1"/>
  <c r="E75" i="1"/>
  <c r="F75" i="1"/>
  <c r="G75" i="1"/>
  <c r="H75" i="1"/>
  <c r="I75" i="1"/>
  <c r="D75" i="1"/>
  <c r="E72" i="1"/>
  <c r="F72" i="1"/>
  <c r="G72" i="1"/>
  <c r="H72" i="1"/>
  <c r="I72" i="1"/>
  <c r="E69" i="1"/>
  <c r="E66" i="1" s="1"/>
  <c r="F69" i="1"/>
  <c r="F66" i="1" s="1"/>
  <c r="G69" i="1"/>
  <c r="H69" i="1"/>
  <c r="I69" i="1"/>
  <c r="I66" i="1" s="1"/>
  <c r="G66" i="1"/>
  <c r="H66" i="1"/>
  <c r="E67" i="1"/>
  <c r="F67" i="1"/>
  <c r="G67" i="1"/>
  <c r="H67" i="1"/>
  <c r="I67" i="1"/>
  <c r="E68" i="1"/>
  <c r="G68" i="1"/>
  <c r="H68" i="1"/>
  <c r="I68" i="1"/>
  <c r="D67" i="1"/>
  <c r="D68" i="1"/>
  <c r="E13" i="1"/>
  <c r="F13" i="1"/>
  <c r="F14" i="1"/>
  <c r="F11" i="1" s="1"/>
  <c r="H14" i="1"/>
  <c r="H11" i="1" s="1"/>
  <c r="D14" i="1"/>
  <c r="C92" i="1"/>
  <c r="C91" i="1"/>
  <c r="C89" i="1"/>
  <c r="C88" i="1"/>
  <c r="C83" i="1"/>
  <c r="C82" i="1"/>
  <c r="C77" i="1"/>
  <c r="C76" i="1"/>
  <c r="C74" i="1"/>
  <c r="C73" i="1"/>
  <c r="C71" i="1"/>
  <c r="C70" i="1"/>
  <c r="C62" i="1"/>
  <c r="C61" i="1"/>
  <c r="C59" i="1"/>
  <c r="C58" i="1"/>
  <c r="C53" i="1"/>
  <c r="C52" i="1"/>
  <c r="C50" i="1"/>
  <c r="C49" i="1"/>
  <c r="C47" i="1"/>
  <c r="C46" i="1"/>
  <c r="C44" i="1"/>
  <c r="C43" i="1"/>
  <c r="C41" i="1"/>
  <c r="C40" i="1"/>
  <c r="C38" i="1"/>
  <c r="C37" i="1"/>
  <c r="G14" i="1"/>
  <c r="I14" i="1"/>
  <c r="I11" i="1" s="1"/>
  <c r="H13" i="1"/>
  <c r="I13" i="1"/>
  <c r="D80" i="1"/>
  <c r="D78" i="1" s="1"/>
  <c r="C60" i="1"/>
  <c r="D60" i="1"/>
  <c r="H33" i="1"/>
  <c r="F34" i="1"/>
  <c r="H34" i="1"/>
  <c r="F35" i="1"/>
  <c r="G35" i="1"/>
  <c r="H35" i="1"/>
  <c r="I35" i="1"/>
  <c r="D34" i="1"/>
  <c r="D35" i="1"/>
  <c r="D27" i="1"/>
  <c r="D24" i="1"/>
  <c r="D21" i="1"/>
  <c r="G11" i="1" l="1"/>
  <c r="G9" i="1" s="1"/>
  <c r="G12" i="1"/>
  <c r="F10" i="1"/>
  <c r="F9" i="1" s="1"/>
  <c r="F12" i="1"/>
  <c r="I12" i="1"/>
  <c r="I10" i="1"/>
  <c r="I9" i="1" s="1"/>
  <c r="E10" i="1"/>
  <c r="H12" i="1"/>
  <c r="H10" i="1"/>
  <c r="H9" i="1" s="1"/>
  <c r="D11" i="1"/>
  <c r="D9" i="1" s="1"/>
  <c r="D12" i="1"/>
  <c r="C17" i="1"/>
  <c r="G33" i="1"/>
  <c r="C36" i="1"/>
  <c r="C55" i="1"/>
  <c r="H84" i="1"/>
  <c r="G84" i="1"/>
  <c r="C79" i="1"/>
  <c r="C57" i="1"/>
  <c r="C48" i="1"/>
  <c r="C34" i="1"/>
  <c r="C56" i="1"/>
  <c r="C75" i="1"/>
  <c r="C39" i="1"/>
  <c r="E14" i="1"/>
  <c r="E11" i="1" s="1"/>
  <c r="C35" i="1"/>
  <c r="C80" i="1"/>
  <c r="C85" i="1"/>
  <c r="C86" i="1"/>
  <c r="C90" i="1"/>
  <c r="C87" i="1"/>
  <c r="C42" i="1"/>
  <c r="C45" i="1"/>
  <c r="C81" i="1"/>
  <c r="C16" i="1"/>
  <c r="F84" i="1"/>
  <c r="I84" i="1"/>
  <c r="E84" i="1"/>
  <c r="C67" i="1"/>
  <c r="C65" i="1"/>
  <c r="C68" i="1"/>
  <c r="C64" i="1"/>
  <c r="C31" i="1"/>
  <c r="C13" i="1"/>
  <c r="F33" i="1"/>
  <c r="I33" i="1"/>
  <c r="E33" i="1"/>
  <c r="D33" i="1"/>
  <c r="D72" i="1"/>
  <c r="C72" i="1" s="1"/>
  <c r="D69" i="1"/>
  <c r="D66" i="1" s="1"/>
  <c r="E9" i="1" l="1"/>
  <c r="E12" i="1"/>
  <c r="C10" i="1"/>
  <c r="C11" i="1"/>
  <c r="C32" i="1"/>
  <c r="C12" i="1"/>
  <c r="C69" i="1"/>
  <c r="C14" i="1"/>
  <c r="C66" i="1"/>
  <c r="C78" i="1"/>
  <c r="C54" i="1"/>
  <c r="C33" i="1"/>
  <c r="C15" i="1"/>
  <c r="C84" i="1"/>
  <c r="C63" i="1"/>
  <c r="C9" i="1" l="1"/>
  <c r="C51" i="1" l="1"/>
</calcChain>
</file>

<file path=xl/sharedStrings.xml><?xml version="1.0" encoding="utf-8"?>
<sst xmlns="http://schemas.openxmlformats.org/spreadsheetml/2006/main" count="126" uniqueCount="45">
  <si>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</si>
  <si>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Источник финансирования</t>
  </si>
  <si>
    <t>2025 год</t>
  </si>
  <si>
    <t>2024 год</t>
  </si>
  <si>
    <t>всего</t>
  </si>
  <si>
    <t>муниципальный бюджет</t>
  </si>
  <si>
    <t>областной бюджет</t>
  </si>
  <si>
    <t>Подпрограмма № 1 «Совершенствование мер социальной поддержки отдельных категорий граждан»</t>
  </si>
  <si>
    <t>Основное мероприятие «Обеспечение социальной поддержки отдельных категорий граждан», в том числе:</t>
  </si>
  <si>
    <t>Подпрограмма №2 «Совершенствование мер социальной поддержки детей и семей с детьми»</t>
  </si>
  <si>
    <t>Основное мероприятие «Обеспечение деятельности по организации и осуществлению опеки и попечительства в отношении несовершеннолетних»</t>
  </si>
  <si>
    <t>Основное мероприятие «Содержание детей-сирот и детей, оставшихся без попечения родителей, переданных на воспитание под опеку (попечительство)»</t>
  </si>
  <si>
    <t>Основное мероприятие «Обеспечение социальной поддержки детей и семей, имеющих детей», в том числе:</t>
  </si>
  <si>
    <t>Основное мероприятие «Организация проведения общественных работ»</t>
  </si>
  <si>
    <t>Подпрограмма № 3 «Развитие системы социального обслуживания населения и повышения качества жизни граждан старшего поколения»</t>
  </si>
  <si>
    <t>Основное мероприятие «Осуществление деятельности по опеке и попечительству в отношении совершеннолетних граждан»</t>
  </si>
  <si>
    <t>Основное мероприятие «Социальное обслуживание граждан – получателей социальных услуг», в том числе: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</si>
  <si>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 единовременной материальной помощи семьям в связи с рождением одновременно трех и более детей"</t>
  </si>
  <si>
    <t>Наименование</t>
  </si>
  <si>
    <t>к муниципальной программе</t>
  </si>
  <si>
    <t>Основное мероприятие «Мероприятия по адаптации объектов социальной значимости для маломобильных групп населения»</t>
  </si>
  <si>
    <t xml:space="preserve">Подпрограмма №4 «Доступная среда» </t>
  </si>
  <si>
    <t>Отдельные мероприятия муниципальной программы</t>
  </si>
  <si>
    <t xml:space="preserve">
Основное мероприятие «Проведение социально значимых мероприятий»
</t>
  </si>
  <si>
    <t xml:space="preserve">
Основное мероприятие «Обеспечение руководства в сфере социальной поддержки населения»
</t>
  </si>
  <si>
    <t xml:space="preserve">Социальное обслуживание граждан </t>
  </si>
  <si>
    <t>Региональный проект "Старшее поколение"</t>
  </si>
  <si>
    <t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муниципальный округ Калининградской области" от 13.10.2022г. № 2996 "Об оказании адресной материальной помощи за счет средств бюджета муниципального образования "Зеленоградский муниципальный округ Калининградской области" малоимущим гражданам Зеленоградского муниципальный округ Калининградской области"</t>
  </si>
  <si>
    <t>Основное мероприятие "Социальная поддержка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</si>
  <si>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</si>
  <si>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 xml:space="preserve">Основное мероприятие "Предоставление молодым семьям дополнительных социальных выплат при рождении или усыновлении (удочерении) ребенка"
</t>
  </si>
  <si>
    <t>Приложение № 3</t>
  </si>
  <si>
    <t xml:space="preserve">  </t>
  </si>
  <si>
    <t>2026 год</t>
  </si>
  <si>
    <t>Предоставление ежегодной денежной выплаты на подготовку детей к школе в соответствии постановлением администрации от 11.07.2023 г. № 2117 "Об оказании адресной помощи за счет средств бюджета муниципального образования «Зеленоградский муниципальный округ Калининградской области» детям, находящимся в социально опасном положении и семьям, находящихся в трудной жизненной ситуации, для подготовки детей к школе"</t>
  </si>
  <si>
    <t>Предоставление ежегодной денежной выплаты на подготовку детей к школе в соответствии постановлением администрации от 11.07.2023 г. № 2118 "Об оказании адресной помощи за счет средств бюджета муниципального образования «Зеленоградский муниципальный округ Калининградской области» детям, из семей участников специальной военной операции, для подготовки детей к школе"</t>
  </si>
  <si>
    <t>2027 год</t>
  </si>
  <si>
    <t>"Социальная поддержка населения 
муниципального образования
 "Зеленоградский муниципальный округ Калининградской области" 
на 2022 - 2027 годы"</t>
  </si>
  <si>
    <t>2022 год</t>
  </si>
  <si>
    <t>2023 год</t>
  </si>
  <si>
    <t>Объемы и источники бюджетных ассигнований муниципальной программы "Социальная поддержка населения муниципального образования 
"Зеленоградский муниципальный округ Калиниградской области" 
на 2022 - 2027 годы"</t>
  </si>
  <si>
    <t>Муниципальная программа "Социальная поддержка населения муниципального образования "Зеленоградский муниципальный округ Калиниградской области" 
на 2022 - 2027 годы"</t>
  </si>
  <si>
    <t>Объемы финансирования, (тыс.руб)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</si>
  <si>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муниципальный округ Калининградской области" от 12.04.2023 г. 
№ 266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</si>
  <si>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области", в соответствии решением окружного Совета депутатов Зеленоградского муниципального округа от 20.04.2022г. №183 "Об утверждении Положения "О присвоении звания "Почетный гражданин муниципального образования "Зеленоградский муниципальный округ Калининградской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</si>
</sst>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.5"/>
      <name val="MS Sans Serif"/>
      <family val="2"/>
      <charset val="204"/>
    </font>
    <font>
      <sz val="8.5"/>
      <name val="MS Sans Serif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.5"/>
      <color theme="1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3" borderId="0" xfId="0" applyFont="1" applyFill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8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right" vertical="center" wrapText="1"/>
    </xf>
    <xf numFmtId="49" fontId="5" fillId="3" borderId="0" xfId="0" applyNumberFormat="1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92"/>
  <sheetViews>
    <sheetView showGridLines="0" tabSelected="1" zoomScale="90" zoomScaleNormal="90" workbookViewId="0">
      <selection activeCell="G11" sqref="G11"/>
    </sheetView>
  </sheetViews>
  <sheetFormatPr defaultRowHeight="12.75" customHeight="1" x14ac:dyDescent="0.2"/>
  <cols>
    <col min="1" max="1" width="43.42578125" customWidth="1"/>
    <col min="2" max="2" width="18.28515625" customWidth="1"/>
    <col min="3" max="4" width="16.42578125" customWidth="1"/>
    <col min="5" max="5" width="14.42578125" customWidth="1"/>
    <col min="6" max="6" width="15.42578125" customWidth="1"/>
    <col min="7" max="7" width="13.140625" customWidth="1"/>
    <col min="8" max="8" width="12.28515625" customWidth="1"/>
    <col min="9" max="9" width="13" customWidth="1"/>
  </cols>
  <sheetData>
    <row r="1" spans="1:12" ht="21.75" customHeight="1" x14ac:dyDescent="0.2">
      <c r="A1" s="2"/>
      <c r="B1" s="1"/>
      <c r="C1" s="1"/>
      <c r="D1" s="1"/>
      <c r="E1" s="1"/>
      <c r="G1" s="29" t="s">
        <v>31</v>
      </c>
      <c r="H1" s="29"/>
      <c r="I1" s="29"/>
    </row>
    <row r="2" spans="1:12" ht="12.75" customHeight="1" x14ac:dyDescent="0.2">
      <c r="A2" s="1"/>
      <c r="B2" s="1"/>
      <c r="C2" s="1"/>
      <c r="D2" s="1"/>
      <c r="E2" s="1"/>
      <c r="G2" s="29" t="s">
        <v>19</v>
      </c>
      <c r="H2" s="29"/>
      <c r="I2" s="29"/>
    </row>
    <row r="3" spans="1:12" ht="66.75" customHeight="1" x14ac:dyDescent="0.2">
      <c r="A3" s="5"/>
      <c r="B3" s="5"/>
      <c r="C3" s="5"/>
      <c r="D3" s="5"/>
      <c r="E3" s="5"/>
      <c r="F3" s="6"/>
      <c r="G3" s="30" t="s">
        <v>37</v>
      </c>
      <c r="H3" s="30"/>
      <c r="I3" s="30"/>
    </row>
    <row r="4" spans="1:12" ht="12.75" customHeight="1" x14ac:dyDescent="0.2">
      <c r="A4" s="5"/>
      <c r="B4" s="5"/>
      <c r="C4" s="5"/>
      <c r="D4" s="5"/>
      <c r="E4" s="5"/>
      <c r="F4" s="6"/>
      <c r="G4" s="3"/>
      <c r="H4" s="3"/>
      <c r="I4" s="3"/>
    </row>
    <row r="5" spans="1:12" ht="12.75" customHeight="1" x14ac:dyDescent="0.2">
      <c r="A5" s="31" t="s">
        <v>40</v>
      </c>
      <c r="B5" s="31"/>
      <c r="C5" s="31"/>
      <c r="D5" s="31"/>
      <c r="E5" s="31"/>
      <c r="F5" s="31"/>
      <c r="G5" s="31"/>
      <c r="H5" s="31"/>
      <c r="I5" s="6"/>
    </row>
    <row r="6" spans="1:12" ht="12.75" customHeight="1" x14ac:dyDescent="0.2">
      <c r="A6" s="31"/>
      <c r="B6" s="31"/>
      <c r="C6" s="31"/>
      <c r="D6" s="31"/>
      <c r="E6" s="31"/>
      <c r="F6" s="31"/>
      <c r="G6" s="31"/>
      <c r="H6" s="31"/>
      <c r="I6" s="6"/>
    </row>
    <row r="7" spans="1:12" ht="26.25" customHeight="1" x14ac:dyDescent="0.2">
      <c r="A7" s="31"/>
      <c r="B7" s="31"/>
      <c r="C7" s="31"/>
      <c r="D7" s="31"/>
      <c r="E7" s="31"/>
      <c r="F7" s="31"/>
      <c r="G7" s="31"/>
      <c r="H7" s="31"/>
      <c r="I7" s="7"/>
    </row>
    <row r="8" spans="1:12" ht="59.25" customHeight="1" x14ac:dyDescent="0.2">
      <c r="A8" s="4" t="s">
        <v>18</v>
      </c>
      <c r="B8" s="4" t="s">
        <v>1</v>
      </c>
      <c r="C8" s="4" t="s">
        <v>42</v>
      </c>
      <c r="D8" s="4" t="s">
        <v>38</v>
      </c>
      <c r="E8" s="8" t="s">
        <v>39</v>
      </c>
      <c r="F8" s="8" t="s">
        <v>3</v>
      </c>
      <c r="G8" s="9" t="s">
        <v>2</v>
      </c>
      <c r="H8" s="9" t="s">
        <v>33</v>
      </c>
      <c r="I8" s="9" t="s">
        <v>36</v>
      </c>
      <c r="L8" t="s">
        <v>32</v>
      </c>
    </row>
    <row r="9" spans="1:12" ht="20.25" customHeight="1" x14ac:dyDescent="0.2">
      <c r="A9" s="25" t="s">
        <v>41</v>
      </c>
      <c r="B9" s="10" t="s">
        <v>4</v>
      </c>
      <c r="C9" s="11">
        <f>E9+F9+G9+H9+I9+D9</f>
        <v>194267.23181999999</v>
      </c>
      <c r="D9" s="11">
        <f>D10+D11</f>
        <v>34561.088000000003</v>
      </c>
      <c r="E9" s="11">
        <f t="shared" ref="E9:I9" si="0">E10+E11</f>
        <v>46263.866519999996</v>
      </c>
      <c r="F9" s="11">
        <f t="shared" si="0"/>
        <v>29072.4326</v>
      </c>
      <c r="G9" s="11">
        <f t="shared" si="0"/>
        <v>27922.322499999998</v>
      </c>
      <c r="H9" s="11">
        <f t="shared" si="0"/>
        <v>28223.759600000001</v>
      </c>
      <c r="I9" s="11">
        <f t="shared" si="0"/>
        <v>28223.762600000002</v>
      </c>
      <c r="K9" s="16"/>
    </row>
    <row r="10" spans="1:12" ht="28.5" x14ac:dyDescent="0.2">
      <c r="A10" s="25"/>
      <c r="B10" s="10" t="s">
        <v>5</v>
      </c>
      <c r="C10" s="11">
        <f>E10+F10+G10+H10+I10+D10</f>
        <v>86862.167999999991</v>
      </c>
      <c r="D10" s="11">
        <f>D13+D31+D64+D79+D85</f>
        <v>12632.117999999999</v>
      </c>
      <c r="E10" s="11">
        <f t="shared" ref="E10:I10" si="1">E13+E31+E64+E79+E85</f>
        <v>20467.25</v>
      </c>
      <c r="F10" s="11">
        <f t="shared" si="1"/>
        <v>13440.7</v>
      </c>
      <c r="G10" s="11">
        <f t="shared" si="1"/>
        <v>13440.7</v>
      </c>
      <c r="H10" s="11">
        <f t="shared" si="1"/>
        <v>13440.7</v>
      </c>
      <c r="I10" s="11">
        <f t="shared" si="1"/>
        <v>13440.7</v>
      </c>
    </row>
    <row r="11" spans="1:12" ht="28.5" x14ac:dyDescent="0.2">
      <c r="A11" s="25"/>
      <c r="B11" s="10" t="s">
        <v>6</v>
      </c>
      <c r="C11" s="11">
        <f t="shared" ref="C11:C40" si="2">E11+F11+G11+H11+I11+D11</f>
        <v>107405.06382000001</v>
      </c>
      <c r="D11" s="11">
        <f>D14+D32+D65+D80+D86</f>
        <v>21928.97</v>
      </c>
      <c r="E11" s="11">
        <f t="shared" ref="E11:I11" si="3">E14+E32+E65+E80+E86</f>
        <v>25796.61652</v>
      </c>
      <c r="F11" s="11">
        <f t="shared" si="3"/>
        <v>15631.732599999999</v>
      </c>
      <c r="G11" s="11">
        <f t="shared" si="3"/>
        <v>14481.622499999998</v>
      </c>
      <c r="H11" s="11">
        <f t="shared" si="3"/>
        <v>14783.059600000001</v>
      </c>
      <c r="I11" s="11">
        <f t="shared" si="3"/>
        <v>14783.062599999999</v>
      </c>
    </row>
    <row r="12" spans="1:12" ht="14.25" x14ac:dyDescent="0.2">
      <c r="A12" s="19" t="s">
        <v>7</v>
      </c>
      <c r="B12" s="14" t="s">
        <v>4</v>
      </c>
      <c r="C12" s="15">
        <f t="shared" si="2"/>
        <v>69197.733999999997</v>
      </c>
      <c r="D12" s="15">
        <f>D13+D14</f>
        <v>11023.727999999999</v>
      </c>
      <c r="E12" s="15">
        <f t="shared" ref="E12:I12" si="4">E13+E14</f>
        <v>15183.206</v>
      </c>
      <c r="F12" s="15">
        <f t="shared" si="4"/>
        <v>10747.7</v>
      </c>
      <c r="G12" s="15">
        <f t="shared" si="4"/>
        <v>10747.7</v>
      </c>
      <c r="H12" s="15">
        <f t="shared" si="4"/>
        <v>10747.7</v>
      </c>
      <c r="I12" s="15">
        <f t="shared" si="4"/>
        <v>10747.7</v>
      </c>
    </row>
    <row r="13" spans="1:12" ht="28.5" x14ac:dyDescent="0.2">
      <c r="A13" s="19"/>
      <c r="B13" s="14" t="s">
        <v>5</v>
      </c>
      <c r="C13" s="15">
        <f t="shared" si="2"/>
        <v>69197.733999999997</v>
      </c>
      <c r="D13" s="15">
        <f>D16</f>
        <v>11023.727999999999</v>
      </c>
      <c r="E13" s="15">
        <f t="shared" ref="E13:I14" si="5">E16</f>
        <v>15183.206</v>
      </c>
      <c r="F13" s="15">
        <f t="shared" si="5"/>
        <v>10747.7</v>
      </c>
      <c r="G13" s="15">
        <f>G16</f>
        <v>10747.7</v>
      </c>
      <c r="H13" s="15">
        <f t="shared" si="5"/>
        <v>10747.7</v>
      </c>
      <c r="I13" s="15">
        <f t="shared" si="5"/>
        <v>10747.7</v>
      </c>
    </row>
    <row r="14" spans="1:12" ht="28.5" x14ac:dyDescent="0.2">
      <c r="A14" s="19"/>
      <c r="B14" s="14" t="s">
        <v>6</v>
      </c>
      <c r="C14" s="15">
        <f t="shared" si="2"/>
        <v>0</v>
      </c>
      <c r="D14" s="15">
        <f>D17</f>
        <v>0</v>
      </c>
      <c r="E14" s="15">
        <f t="shared" si="5"/>
        <v>0</v>
      </c>
      <c r="F14" s="15">
        <f t="shared" si="5"/>
        <v>0</v>
      </c>
      <c r="G14" s="15">
        <f t="shared" si="5"/>
        <v>0</v>
      </c>
      <c r="H14" s="15">
        <f t="shared" si="5"/>
        <v>0</v>
      </c>
      <c r="I14" s="15">
        <f t="shared" si="5"/>
        <v>0</v>
      </c>
    </row>
    <row r="15" spans="1:12" ht="14.25" x14ac:dyDescent="0.2">
      <c r="A15" s="25" t="s">
        <v>8</v>
      </c>
      <c r="B15" s="10" t="s">
        <v>4</v>
      </c>
      <c r="C15" s="11">
        <f t="shared" si="2"/>
        <v>69197.733999999997</v>
      </c>
      <c r="D15" s="11">
        <f>D16+D17</f>
        <v>11023.727999999999</v>
      </c>
      <c r="E15" s="11">
        <f t="shared" ref="E15:I15" si="6">E16+E17</f>
        <v>15183.206</v>
      </c>
      <c r="F15" s="11">
        <f t="shared" si="6"/>
        <v>10747.7</v>
      </c>
      <c r="G15" s="11">
        <f t="shared" si="6"/>
        <v>10747.7</v>
      </c>
      <c r="H15" s="11">
        <f t="shared" si="6"/>
        <v>10747.7</v>
      </c>
      <c r="I15" s="11">
        <f t="shared" si="6"/>
        <v>10747.7</v>
      </c>
    </row>
    <row r="16" spans="1:12" ht="28.5" x14ac:dyDescent="0.2">
      <c r="A16" s="25"/>
      <c r="B16" s="10" t="s">
        <v>5</v>
      </c>
      <c r="C16" s="11">
        <f t="shared" si="2"/>
        <v>69197.733999999997</v>
      </c>
      <c r="D16" s="11">
        <f>D19+D22+D25+D28</f>
        <v>11023.727999999999</v>
      </c>
      <c r="E16" s="11">
        <f t="shared" ref="E16:I16" si="7">E19+E22+E25+E28</f>
        <v>15183.206</v>
      </c>
      <c r="F16" s="11">
        <f t="shared" si="7"/>
        <v>10747.7</v>
      </c>
      <c r="G16" s="11">
        <f t="shared" si="7"/>
        <v>10747.7</v>
      </c>
      <c r="H16" s="11">
        <f t="shared" si="7"/>
        <v>10747.7</v>
      </c>
      <c r="I16" s="11">
        <f t="shared" si="7"/>
        <v>10747.7</v>
      </c>
    </row>
    <row r="17" spans="1:10" ht="28.5" x14ac:dyDescent="0.2">
      <c r="A17" s="25"/>
      <c r="B17" s="10" t="s">
        <v>6</v>
      </c>
      <c r="C17" s="11">
        <f t="shared" si="2"/>
        <v>0</v>
      </c>
      <c r="D17" s="11">
        <f>D20+D23+D26+D29</f>
        <v>0</v>
      </c>
      <c r="E17" s="11">
        <f t="shared" ref="E17:I17" si="8">E20+E23+E26+E29</f>
        <v>0</v>
      </c>
      <c r="F17" s="11">
        <f t="shared" si="8"/>
        <v>0</v>
      </c>
      <c r="G17" s="11">
        <f t="shared" si="8"/>
        <v>0</v>
      </c>
      <c r="H17" s="11">
        <f t="shared" si="8"/>
        <v>0</v>
      </c>
      <c r="I17" s="11">
        <f t="shared" si="8"/>
        <v>0</v>
      </c>
    </row>
    <row r="18" spans="1:10" ht="15" x14ac:dyDescent="0.2">
      <c r="A18" s="20" t="s">
        <v>43</v>
      </c>
      <c r="B18" s="12" t="s">
        <v>4</v>
      </c>
      <c r="C18" s="13">
        <f>E18+F18+G18+H18+I18+D18</f>
        <v>1601.4138600000001</v>
      </c>
      <c r="D18" s="13">
        <f>D19+D20</f>
        <v>200</v>
      </c>
      <c r="E18" s="13">
        <f t="shared" ref="E18:I18" si="9">E19+E20</f>
        <v>249.41386</v>
      </c>
      <c r="F18" s="13">
        <f t="shared" si="9"/>
        <v>288</v>
      </c>
      <c r="G18" s="13">
        <f t="shared" si="9"/>
        <v>288</v>
      </c>
      <c r="H18" s="13">
        <f t="shared" si="9"/>
        <v>288</v>
      </c>
      <c r="I18" s="13">
        <f t="shared" si="9"/>
        <v>288</v>
      </c>
    </row>
    <row r="19" spans="1:10" ht="30" x14ac:dyDescent="0.2">
      <c r="A19" s="20"/>
      <c r="B19" s="12" t="s">
        <v>5</v>
      </c>
      <c r="C19" s="13">
        <f t="shared" ref="C19:C29" si="10">E19+F19+G19+H19+I19+D19</f>
        <v>1601.4138600000001</v>
      </c>
      <c r="D19" s="13">
        <v>200</v>
      </c>
      <c r="E19" s="17">
        <v>249.41386</v>
      </c>
      <c r="F19" s="17">
        <v>288</v>
      </c>
      <c r="G19" s="17">
        <v>288</v>
      </c>
      <c r="H19" s="13">
        <v>288</v>
      </c>
      <c r="I19" s="13">
        <v>288</v>
      </c>
    </row>
    <row r="20" spans="1:10" ht="60" customHeight="1" x14ac:dyDescent="0.2">
      <c r="A20" s="20"/>
      <c r="B20" s="12" t="s">
        <v>6</v>
      </c>
      <c r="C20" s="13">
        <f t="shared" si="10"/>
        <v>0</v>
      </c>
      <c r="D20" s="13">
        <v>0</v>
      </c>
      <c r="E20" s="17">
        <v>0</v>
      </c>
      <c r="F20" s="17">
        <v>0</v>
      </c>
      <c r="G20" s="17">
        <v>0</v>
      </c>
      <c r="H20" s="13">
        <v>0</v>
      </c>
      <c r="I20" s="13">
        <v>0</v>
      </c>
    </row>
    <row r="21" spans="1:10" ht="15" x14ac:dyDescent="0.2">
      <c r="A21" s="32" t="s">
        <v>44</v>
      </c>
      <c r="B21" s="12" t="s">
        <v>4</v>
      </c>
      <c r="C21" s="13">
        <f t="shared" si="10"/>
        <v>18475</v>
      </c>
      <c r="D21" s="13">
        <f>D22+D23</f>
        <v>2680</v>
      </c>
      <c r="E21" s="13">
        <f t="shared" ref="E21:I21" si="11">E22+E23</f>
        <v>2955</v>
      </c>
      <c r="F21" s="13">
        <f t="shared" si="11"/>
        <v>3210</v>
      </c>
      <c r="G21" s="13">
        <f t="shared" si="11"/>
        <v>3210</v>
      </c>
      <c r="H21" s="13">
        <f t="shared" si="11"/>
        <v>3210</v>
      </c>
      <c r="I21" s="13">
        <f t="shared" si="11"/>
        <v>3210</v>
      </c>
    </row>
    <row r="22" spans="1:10" ht="30" customHeight="1" x14ac:dyDescent="0.2">
      <c r="A22" s="32"/>
      <c r="B22" s="12" t="s">
        <v>5</v>
      </c>
      <c r="C22" s="13">
        <f t="shared" si="10"/>
        <v>18475</v>
      </c>
      <c r="D22" s="13">
        <v>2680</v>
      </c>
      <c r="E22" s="17">
        <v>2955</v>
      </c>
      <c r="F22" s="17">
        <v>3210</v>
      </c>
      <c r="G22" s="17">
        <v>3210</v>
      </c>
      <c r="H22" s="13">
        <v>3210</v>
      </c>
      <c r="I22" s="13">
        <v>3210</v>
      </c>
    </row>
    <row r="23" spans="1:10" ht="128.25" customHeight="1" x14ac:dyDescent="0.2">
      <c r="A23" s="32"/>
      <c r="B23" s="12" t="s">
        <v>6</v>
      </c>
      <c r="C23" s="13">
        <f t="shared" si="10"/>
        <v>0</v>
      </c>
      <c r="D23" s="13">
        <v>0</v>
      </c>
      <c r="E23" s="17">
        <v>0</v>
      </c>
      <c r="F23" s="17">
        <v>0</v>
      </c>
      <c r="G23" s="17">
        <v>0</v>
      </c>
      <c r="H23" s="13">
        <v>0</v>
      </c>
      <c r="I23" s="13">
        <v>0</v>
      </c>
    </row>
    <row r="24" spans="1:10" ht="15" x14ac:dyDescent="0.2">
      <c r="A24" s="20" t="s">
        <v>0</v>
      </c>
      <c r="B24" s="12" t="s">
        <v>4</v>
      </c>
      <c r="C24" s="13">
        <f t="shared" si="10"/>
        <v>26108.387680000003</v>
      </c>
      <c r="D24" s="13">
        <f>D25+D26</f>
        <v>3959.864</v>
      </c>
      <c r="E24" s="13">
        <f t="shared" ref="E24:I24" si="12">E25+E26</f>
        <v>4429.7236800000001</v>
      </c>
      <c r="F24" s="13">
        <f t="shared" si="12"/>
        <v>4429.7</v>
      </c>
      <c r="G24" s="13">
        <f t="shared" si="12"/>
        <v>4429.7</v>
      </c>
      <c r="H24" s="13">
        <f t="shared" si="12"/>
        <v>4429.7</v>
      </c>
      <c r="I24" s="13">
        <f t="shared" si="12"/>
        <v>4429.7</v>
      </c>
    </row>
    <row r="25" spans="1:10" ht="30" x14ac:dyDescent="0.2">
      <c r="A25" s="20"/>
      <c r="B25" s="12" t="s">
        <v>5</v>
      </c>
      <c r="C25" s="13">
        <f t="shared" si="10"/>
        <v>26108.387680000003</v>
      </c>
      <c r="D25" s="13">
        <v>3959.864</v>
      </c>
      <c r="E25" s="17">
        <v>4429.7236800000001</v>
      </c>
      <c r="F25" s="17">
        <v>4429.7</v>
      </c>
      <c r="G25" s="17">
        <v>4429.7</v>
      </c>
      <c r="H25" s="13">
        <v>4429.7</v>
      </c>
      <c r="I25" s="13">
        <v>4429.7</v>
      </c>
    </row>
    <row r="26" spans="1:10" ht="98.25" customHeight="1" x14ac:dyDescent="0.2">
      <c r="A26" s="20"/>
      <c r="B26" s="12" t="s">
        <v>6</v>
      </c>
      <c r="C26" s="13">
        <f t="shared" si="10"/>
        <v>0</v>
      </c>
      <c r="D26" s="13">
        <v>0</v>
      </c>
      <c r="E26" s="17">
        <v>0</v>
      </c>
      <c r="F26" s="17">
        <v>0</v>
      </c>
      <c r="G26" s="17">
        <v>0</v>
      </c>
      <c r="H26" s="13">
        <v>0</v>
      </c>
      <c r="I26" s="13">
        <v>0</v>
      </c>
    </row>
    <row r="27" spans="1:10" ht="38.25" customHeight="1" x14ac:dyDescent="0.2">
      <c r="A27" s="24" t="s">
        <v>27</v>
      </c>
      <c r="B27" s="12" t="s">
        <v>4</v>
      </c>
      <c r="C27" s="13">
        <f t="shared" si="10"/>
        <v>23012.932460000004</v>
      </c>
      <c r="D27" s="13">
        <f>D28+D29</f>
        <v>4183.8639999999996</v>
      </c>
      <c r="E27" s="13">
        <f t="shared" ref="E27:I27" si="13">E28+E29</f>
        <v>7549.0684600000004</v>
      </c>
      <c r="F27" s="13">
        <f t="shared" si="13"/>
        <v>2820</v>
      </c>
      <c r="G27" s="13">
        <f t="shared" si="13"/>
        <v>2820</v>
      </c>
      <c r="H27" s="13">
        <f t="shared" si="13"/>
        <v>2820</v>
      </c>
      <c r="I27" s="13">
        <f t="shared" si="13"/>
        <v>2820</v>
      </c>
    </row>
    <row r="28" spans="1:10" ht="43.5" customHeight="1" x14ac:dyDescent="0.2">
      <c r="A28" s="24"/>
      <c r="B28" s="12" t="s">
        <v>5</v>
      </c>
      <c r="C28" s="13">
        <f t="shared" si="10"/>
        <v>23012.932460000004</v>
      </c>
      <c r="D28" s="13">
        <v>4183.8639999999996</v>
      </c>
      <c r="E28" s="17">
        <v>7549.0684600000004</v>
      </c>
      <c r="F28" s="17">
        <v>2820</v>
      </c>
      <c r="G28" s="17">
        <v>2820</v>
      </c>
      <c r="H28" s="13">
        <v>2820</v>
      </c>
      <c r="I28" s="13">
        <v>2820</v>
      </c>
    </row>
    <row r="29" spans="1:10" ht="102" customHeight="1" x14ac:dyDescent="0.2">
      <c r="A29" s="24"/>
      <c r="B29" s="12" t="s">
        <v>6</v>
      </c>
      <c r="C29" s="13">
        <f t="shared" si="10"/>
        <v>0</v>
      </c>
      <c r="D29" s="13">
        <v>0</v>
      </c>
      <c r="E29" s="13">
        <v>0</v>
      </c>
      <c r="F29" s="13">
        <v>0</v>
      </c>
      <c r="G29" s="17">
        <v>0</v>
      </c>
      <c r="H29" s="13">
        <v>0</v>
      </c>
      <c r="I29" s="13">
        <v>0</v>
      </c>
    </row>
    <row r="30" spans="1:10" ht="14.25" x14ac:dyDescent="0.2">
      <c r="A30" s="19" t="s">
        <v>9</v>
      </c>
      <c r="B30" s="14" t="s">
        <v>4</v>
      </c>
      <c r="C30" s="15">
        <f>E30+F30+G30+H30+I30+D30</f>
        <v>46729.788</v>
      </c>
      <c r="D30" s="15">
        <f>D31+D32</f>
        <v>12869.59</v>
      </c>
      <c r="E30" s="15">
        <f t="shared" ref="E30:I30" si="14">E31+E32</f>
        <v>15623.402</v>
      </c>
      <c r="F30" s="15">
        <f t="shared" si="14"/>
        <v>5697.3960000000006</v>
      </c>
      <c r="G30" s="15">
        <f t="shared" si="14"/>
        <v>4229.8</v>
      </c>
      <c r="H30" s="15">
        <f t="shared" si="14"/>
        <v>4154.8</v>
      </c>
      <c r="I30" s="15">
        <f t="shared" si="14"/>
        <v>4154.8</v>
      </c>
      <c r="J30" s="16"/>
    </row>
    <row r="31" spans="1:10" ht="28.5" x14ac:dyDescent="0.2">
      <c r="A31" s="19"/>
      <c r="B31" s="14" t="s">
        <v>5</v>
      </c>
      <c r="C31" s="15">
        <f t="shared" si="2"/>
        <v>4313.5</v>
      </c>
      <c r="D31" s="15">
        <f>D34+D46+D55+D52+D49+D61</f>
        <v>200</v>
      </c>
      <c r="E31" s="15">
        <f t="shared" ref="E31:I31" si="15">E34+E46+E55+E52+E49+E61</f>
        <v>673.5</v>
      </c>
      <c r="F31" s="15">
        <f t="shared" si="15"/>
        <v>860</v>
      </c>
      <c r="G31" s="15">
        <f t="shared" si="15"/>
        <v>860</v>
      </c>
      <c r="H31" s="15">
        <f t="shared" si="15"/>
        <v>860</v>
      </c>
      <c r="I31" s="15">
        <f t="shared" si="15"/>
        <v>860</v>
      </c>
    </row>
    <row r="32" spans="1:10" ht="28.5" x14ac:dyDescent="0.2">
      <c r="A32" s="19"/>
      <c r="B32" s="14" t="s">
        <v>6</v>
      </c>
      <c r="C32" s="15">
        <f t="shared" si="2"/>
        <v>42416.288</v>
      </c>
      <c r="D32" s="15">
        <f>D35+D47+D56+D53+D50+D62</f>
        <v>12669.59</v>
      </c>
      <c r="E32" s="15">
        <f t="shared" ref="E32:I32" si="16">E35+E47+E56+E53+E50+E62</f>
        <v>14949.902</v>
      </c>
      <c r="F32" s="15">
        <f t="shared" si="16"/>
        <v>4837.3960000000006</v>
      </c>
      <c r="G32" s="15">
        <f t="shared" si="16"/>
        <v>3369.8</v>
      </c>
      <c r="H32" s="15">
        <f t="shared" si="16"/>
        <v>3294.8</v>
      </c>
      <c r="I32" s="15">
        <f t="shared" si="16"/>
        <v>3294.8</v>
      </c>
    </row>
    <row r="33" spans="1:9" ht="14.25" x14ac:dyDescent="0.2">
      <c r="A33" s="25" t="s">
        <v>12</v>
      </c>
      <c r="B33" s="10" t="s">
        <v>4</v>
      </c>
      <c r="C33" s="11">
        <f t="shared" si="2"/>
        <v>3813.5</v>
      </c>
      <c r="D33" s="11">
        <f>D36+D39+D42</f>
        <v>200</v>
      </c>
      <c r="E33" s="11">
        <f t="shared" ref="E33:I33" si="17">E36+E39+E42</f>
        <v>573.5</v>
      </c>
      <c r="F33" s="11">
        <f t="shared" si="17"/>
        <v>760</v>
      </c>
      <c r="G33" s="11">
        <f t="shared" si="17"/>
        <v>760</v>
      </c>
      <c r="H33" s="11">
        <f t="shared" si="17"/>
        <v>760</v>
      </c>
      <c r="I33" s="11">
        <f t="shared" si="17"/>
        <v>760</v>
      </c>
    </row>
    <row r="34" spans="1:9" ht="28.5" x14ac:dyDescent="0.2">
      <c r="A34" s="25"/>
      <c r="B34" s="10" t="s">
        <v>5</v>
      </c>
      <c r="C34" s="11">
        <f t="shared" si="2"/>
        <v>3813.5</v>
      </c>
      <c r="D34" s="11">
        <f t="shared" ref="D34:I35" si="18">D37+D40+D43</f>
        <v>200</v>
      </c>
      <c r="E34" s="18">
        <f>E37+E40+E43</f>
        <v>573.5</v>
      </c>
      <c r="F34" s="11">
        <f t="shared" si="18"/>
        <v>760</v>
      </c>
      <c r="G34" s="11">
        <f>G37+G40+G43</f>
        <v>760</v>
      </c>
      <c r="H34" s="11">
        <f t="shared" si="18"/>
        <v>760</v>
      </c>
      <c r="I34" s="11">
        <f t="shared" si="18"/>
        <v>760</v>
      </c>
    </row>
    <row r="35" spans="1:9" ht="28.5" x14ac:dyDescent="0.2">
      <c r="A35" s="25"/>
      <c r="B35" s="10" t="s">
        <v>6</v>
      </c>
      <c r="C35" s="11">
        <f t="shared" si="2"/>
        <v>0</v>
      </c>
      <c r="D35" s="11">
        <f t="shared" si="18"/>
        <v>0</v>
      </c>
      <c r="E35" s="18">
        <f t="shared" si="18"/>
        <v>0</v>
      </c>
      <c r="F35" s="11">
        <f t="shared" si="18"/>
        <v>0</v>
      </c>
      <c r="G35" s="11">
        <f t="shared" si="18"/>
        <v>0</v>
      </c>
      <c r="H35" s="11">
        <f t="shared" si="18"/>
        <v>0</v>
      </c>
      <c r="I35" s="11">
        <f t="shared" si="18"/>
        <v>0</v>
      </c>
    </row>
    <row r="36" spans="1:9" ht="15" x14ac:dyDescent="0.2">
      <c r="A36" s="20" t="s">
        <v>17</v>
      </c>
      <c r="B36" s="12" t="s">
        <v>4</v>
      </c>
      <c r="C36" s="13">
        <f t="shared" si="2"/>
        <v>600</v>
      </c>
      <c r="D36" s="13">
        <f>D37+D38</f>
        <v>0</v>
      </c>
      <c r="E36" s="13">
        <f t="shared" ref="E36:I36" si="19">E37+E38</f>
        <v>0</v>
      </c>
      <c r="F36" s="13">
        <f t="shared" si="19"/>
        <v>150</v>
      </c>
      <c r="G36" s="13">
        <f t="shared" si="19"/>
        <v>150</v>
      </c>
      <c r="H36" s="13">
        <f t="shared" si="19"/>
        <v>150</v>
      </c>
      <c r="I36" s="13">
        <f t="shared" si="19"/>
        <v>150</v>
      </c>
    </row>
    <row r="37" spans="1:9" ht="30" x14ac:dyDescent="0.2">
      <c r="A37" s="20"/>
      <c r="B37" s="12" t="s">
        <v>5</v>
      </c>
      <c r="C37" s="13">
        <f t="shared" si="2"/>
        <v>600</v>
      </c>
      <c r="D37" s="13">
        <v>0</v>
      </c>
      <c r="E37" s="17">
        <v>0</v>
      </c>
      <c r="F37" s="13">
        <v>150</v>
      </c>
      <c r="G37" s="13">
        <v>150</v>
      </c>
      <c r="H37" s="13">
        <v>150</v>
      </c>
      <c r="I37" s="13">
        <v>150</v>
      </c>
    </row>
    <row r="38" spans="1:9" ht="103.5" customHeight="1" x14ac:dyDescent="0.2">
      <c r="A38" s="20"/>
      <c r="B38" s="12" t="s">
        <v>6</v>
      </c>
      <c r="C38" s="13">
        <f t="shared" si="2"/>
        <v>0</v>
      </c>
      <c r="D38" s="13">
        <v>0</v>
      </c>
      <c r="E38" s="17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ht="15" x14ac:dyDescent="0.2">
      <c r="A39" s="20" t="s">
        <v>34</v>
      </c>
      <c r="B39" s="12" t="s">
        <v>4</v>
      </c>
      <c r="C39" s="13">
        <f t="shared" si="2"/>
        <v>675.5</v>
      </c>
      <c r="D39" s="13">
        <f>D40+D41</f>
        <v>200</v>
      </c>
      <c r="E39" s="13">
        <f t="shared" ref="E39:I39" si="20">E40+E41</f>
        <v>103.5</v>
      </c>
      <c r="F39" s="13">
        <f t="shared" si="20"/>
        <v>93</v>
      </c>
      <c r="G39" s="13">
        <f t="shared" si="20"/>
        <v>93</v>
      </c>
      <c r="H39" s="13">
        <f t="shared" si="20"/>
        <v>93</v>
      </c>
      <c r="I39" s="13">
        <f t="shared" si="20"/>
        <v>93</v>
      </c>
    </row>
    <row r="40" spans="1:9" ht="30" x14ac:dyDescent="0.2">
      <c r="A40" s="20"/>
      <c r="B40" s="12" t="s">
        <v>5</v>
      </c>
      <c r="C40" s="13">
        <f t="shared" si="2"/>
        <v>675.5</v>
      </c>
      <c r="D40" s="13">
        <v>200</v>
      </c>
      <c r="E40" s="17">
        <v>103.5</v>
      </c>
      <c r="F40" s="13">
        <v>93</v>
      </c>
      <c r="G40" s="13">
        <v>93</v>
      </c>
      <c r="H40" s="13">
        <v>93</v>
      </c>
      <c r="I40" s="13">
        <v>93</v>
      </c>
    </row>
    <row r="41" spans="1:9" ht="113.25" customHeight="1" x14ac:dyDescent="0.2">
      <c r="A41" s="20"/>
      <c r="B41" s="12" t="s">
        <v>6</v>
      </c>
      <c r="C41" s="13">
        <f t="shared" ref="C41:C72" si="21">E41+F41+G41+H41+I41+D41</f>
        <v>0</v>
      </c>
      <c r="D41" s="13">
        <v>0</v>
      </c>
      <c r="E41" s="17">
        <v>0</v>
      </c>
      <c r="F41" s="13">
        <v>0</v>
      </c>
      <c r="G41" s="13">
        <v>0</v>
      </c>
      <c r="H41" s="13">
        <v>0</v>
      </c>
      <c r="I41" s="13">
        <v>0</v>
      </c>
    </row>
    <row r="42" spans="1:9" ht="33.75" customHeight="1" x14ac:dyDescent="0.2">
      <c r="A42" s="21" t="s">
        <v>35</v>
      </c>
      <c r="B42" s="12" t="s">
        <v>4</v>
      </c>
      <c r="C42" s="13">
        <f t="shared" si="21"/>
        <v>2538</v>
      </c>
      <c r="D42" s="13">
        <f>D43+D44</f>
        <v>0</v>
      </c>
      <c r="E42" s="13">
        <f t="shared" ref="E42:I42" si="22">E43+E44</f>
        <v>470</v>
      </c>
      <c r="F42" s="13">
        <f t="shared" si="22"/>
        <v>517</v>
      </c>
      <c r="G42" s="13">
        <f t="shared" si="22"/>
        <v>517</v>
      </c>
      <c r="H42" s="13">
        <f t="shared" si="22"/>
        <v>517</v>
      </c>
      <c r="I42" s="13">
        <f t="shared" si="22"/>
        <v>517</v>
      </c>
    </row>
    <row r="43" spans="1:9" ht="39" customHeight="1" x14ac:dyDescent="0.2">
      <c r="A43" s="22"/>
      <c r="B43" s="12" t="s">
        <v>5</v>
      </c>
      <c r="C43" s="13">
        <f t="shared" si="21"/>
        <v>2538</v>
      </c>
      <c r="D43" s="13">
        <v>0</v>
      </c>
      <c r="E43" s="13">
        <v>470</v>
      </c>
      <c r="F43" s="13">
        <v>517</v>
      </c>
      <c r="G43" s="13">
        <v>517</v>
      </c>
      <c r="H43" s="13">
        <v>517</v>
      </c>
      <c r="I43" s="13">
        <v>517</v>
      </c>
    </row>
    <row r="44" spans="1:9" ht="62.25" customHeight="1" x14ac:dyDescent="0.2">
      <c r="A44" s="23"/>
      <c r="B44" s="12" t="s">
        <v>6</v>
      </c>
      <c r="C44" s="13">
        <f t="shared" si="21"/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</row>
    <row r="45" spans="1:9" ht="15" x14ac:dyDescent="0.2">
      <c r="A45" s="20" t="s">
        <v>13</v>
      </c>
      <c r="B45" s="12" t="s">
        <v>4</v>
      </c>
      <c r="C45" s="13">
        <f t="shared" si="21"/>
        <v>500</v>
      </c>
      <c r="D45" s="13">
        <f>D46+D47</f>
        <v>0</v>
      </c>
      <c r="E45" s="13">
        <f t="shared" ref="E45:I45" si="23">E46+E47</f>
        <v>100</v>
      </c>
      <c r="F45" s="13">
        <f t="shared" si="23"/>
        <v>100</v>
      </c>
      <c r="G45" s="13">
        <f t="shared" si="23"/>
        <v>100</v>
      </c>
      <c r="H45" s="13">
        <f t="shared" si="23"/>
        <v>100</v>
      </c>
      <c r="I45" s="13">
        <f t="shared" si="23"/>
        <v>100</v>
      </c>
    </row>
    <row r="46" spans="1:9" ht="30" x14ac:dyDescent="0.2">
      <c r="A46" s="20"/>
      <c r="B46" s="12" t="s">
        <v>5</v>
      </c>
      <c r="C46" s="13">
        <f t="shared" si="21"/>
        <v>500</v>
      </c>
      <c r="D46" s="13">
        <v>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</row>
    <row r="47" spans="1:9" ht="15" x14ac:dyDescent="0.2">
      <c r="A47" s="20"/>
      <c r="B47" s="12" t="s">
        <v>6</v>
      </c>
      <c r="C47" s="13">
        <f t="shared" si="21"/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</row>
    <row r="48" spans="1:9" ht="15" x14ac:dyDescent="0.2">
      <c r="A48" s="20" t="s">
        <v>10</v>
      </c>
      <c r="B48" s="12" t="s">
        <v>4</v>
      </c>
      <c r="C48" s="13">
        <f t="shared" si="21"/>
        <v>18897.18</v>
      </c>
      <c r="D48" s="13">
        <f>D49+D50</f>
        <v>2624.67</v>
      </c>
      <c r="E48" s="13">
        <f t="shared" ref="E48:I48" si="24">E49+E50</f>
        <v>3093.31</v>
      </c>
      <c r="F48" s="13">
        <f t="shared" si="24"/>
        <v>3294.8</v>
      </c>
      <c r="G48" s="13">
        <f t="shared" si="24"/>
        <v>3294.8</v>
      </c>
      <c r="H48" s="13">
        <f t="shared" si="24"/>
        <v>3294.8</v>
      </c>
      <c r="I48" s="13">
        <f t="shared" si="24"/>
        <v>3294.8</v>
      </c>
    </row>
    <row r="49" spans="1:9" ht="30" x14ac:dyDescent="0.2">
      <c r="A49" s="20"/>
      <c r="B49" s="12" t="s">
        <v>5</v>
      </c>
      <c r="C49" s="13">
        <f t="shared" si="21"/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</row>
    <row r="50" spans="1:9" ht="15" x14ac:dyDescent="0.2">
      <c r="A50" s="20"/>
      <c r="B50" s="12" t="s">
        <v>6</v>
      </c>
      <c r="C50" s="13">
        <f t="shared" si="21"/>
        <v>18897.18</v>
      </c>
      <c r="D50" s="13">
        <v>2624.67</v>
      </c>
      <c r="E50" s="13">
        <v>3093.31</v>
      </c>
      <c r="F50" s="13">
        <v>3294.8</v>
      </c>
      <c r="G50" s="13">
        <v>3294.8</v>
      </c>
      <c r="H50" s="13">
        <v>3294.8</v>
      </c>
      <c r="I50" s="13">
        <v>3294.8</v>
      </c>
    </row>
    <row r="51" spans="1:9" ht="30" customHeight="1" x14ac:dyDescent="0.2">
      <c r="A51" s="20" t="s">
        <v>11</v>
      </c>
      <c r="B51" s="12" t="s">
        <v>4</v>
      </c>
      <c r="C51" s="13">
        <f t="shared" si="21"/>
        <v>21901.512000000002</v>
      </c>
      <c r="D51" s="13">
        <f>D52+D53</f>
        <v>10044.92</v>
      </c>
      <c r="E51" s="13">
        <f t="shared" ref="E51:I51" si="25">E52+E53</f>
        <v>11856.592000000001</v>
      </c>
      <c r="F51" s="13">
        <f t="shared" si="25"/>
        <v>0</v>
      </c>
      <c r="G51" s="13">
        <f t="shared" si="25"/>
        <v>0</v>
      </c>
      <c r="H51" s="13">
        <f t="shared" si="25"/>
        <v>0</v>
      </c>
      <c r="I51" s="13">
        <f t="shared" si="25"/>
        <v>0</v>
      </c>
    </row>
    <row r="52" spans="1:9" ht="27.75" customHeight="1" x14ac:dyDescent="0.2">
      <c r="A52" s="20"/>
      <c r="B52" s="12" t="s">
        <v>5</v>
      </c>
      <c r="C52" s="13">
        <f t="shared" si="21"/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</row>
    <row r="53" spans="1:9" ht="24" customHeight="1" x14ac:dyDescent="0.2">
      <c r="A53" s="20"/>
      <c r="B53" s="12" t="s">
        <v>6</v>
      </c>
      <c r="C53" s="13">
        <f t="shared" si="21"/>
        <v>21901.512000000002</v>
      </c>
      <c r="D53" s="13">
        <v>10044.92</v>
      </c>
      <c r="E53" s="13">
        <v>11856.592000000001</v>
      </c>
      <c r="F53" s="13">
        <v>0</v>
      </c>
      <c r="G53" s="13">
        <v>0</v>
      </c>
      <c r="H53" s="13">
        <v>0</v>
      </c>
      <c r="I53" s="13">
        <v>0</v>
      </c>
    </row>
    <row r="54" spans="1:9" ht="24" customHeight="1" x14ac:dyDescent="0.2">
      <c r="A54" s="21" t="s">
        <v>28</v>
      </c>
      <c r="B54" s="12" t="s">
        <v>4</v>
      </c>
      <c r="C54" s="13">
        <f t="shared" si="21"/>
        <v>1467.596</v>
      </c>
      <c r="D54" s="13">
        <f>D55+D56</f>
        <v>0</v>
      </c>
      <c r="E54" s="13">
        <f t="shared" ref="E54:I54" si="26">E55+E56</f>
        <v>0</v>
      </c>
      <c r="F54" s="13">
        <f t="shared" si="26"/>
        <v>1467.596</v>
      </c>
      <c r="G54" s="13">
        <f t="shared" si="26"/>
        <v>0</v>
      </c>
      <c r="H54" s="13">
        <f t="shared" si="26"/>
        <v>0</v>
      </c>
      <c r="I54" s="13">
        <f t="shared" si="26"/>
        <v>0</v>
      </c>
    </row>
    <row r="55" spans="1:9" ht="29.25" customHeight="1" x14ac:dyDescent="0.2">
      <c r="A55" s="22"/>
      <c r="B55" s="12" t="s">
        <v>5</v>
      </c>
      <c r="C55" s="13">
        <f t="shared" si="21"/>
        <v>0</v>
      </c>
      <c r="D55" s="13">
        <f>D58</f>
        <v>0</v>
      </c>
      <c r="E55" s="13">
        <f t="shared" ref="E55:I55" si="27">E58</f>
        <v>0</v>
      </c>
      <c r="F55" s="13">
        <f t="shared" si="27"/>
        <v>0</v>
      </c>
      <c r="G55" s="13">
        <f t="shared" si="27"/>
        <v>0</v>
      </c>
      <c r="H55" s="13">
        <f t="shared" si="27"/>
        <v>0</v>
      </c>
      <c r="I55" s="13">
        <f t="shared" si="27"/>
        <v>0</v>
      </c>
    </row>
    <row r="56" spans="1:9" ht="15" x14ac:dyDescent="0.2">
      <c r="A56" s="23"/>
      <c r="B56" s="12" t="s">
        <v>6</v>
      </c>
      <c r="C56" s="13">
        <f t="shared" si="21"/>
        <v>1467.596</v>
      </c>
      <c r="D56" s="13">
        <f>D59</f>
        <v>0</v>
      </c>
      <c r="E56" s="13">
        <f t="shared" ref="E56:I56" si="28">E59</f>
        <v>0</v>
      </c>
      <c r="F56" s="13">
        <f t="shared" si="28"/>
        <v>1467.596</v>
      </c>
      <c r="G56" s="13">
        <f t="shared" si="28"/>
        <v>0</v>
      </c>
      <c r="H56" s="13">
        <f t="shared" si="28"/>
        <v>0</v>
      </c>
      <c r="I56" s="13">
        <f t="shared" si="28"/>
        <v>0</v>
      </c>
    </row>
    <row r="57" spans="1:9" ht="15" x14ac:dyDescent="0.2">
      <c r="A57" s="21" t="s">
        <v>29</v>
      </c>
      <c r="B57" s="12" t="s">
        <v>4</v>
      </c>
      <c r="C57" s="13">
        <f t="shared" si="21"/>
        <v>1467.596</v>
      </c>
      <c r="D57" s="13">
        <f>D58+D59</f>
        <v>0</v>
      </c>
      <c r="E57" s="13">
        <f t="shared" ref="E57:I57" si="29">E58+E59</f>
        <v>0</v>
      </c>
      <c r="F57" s="13">
        <f t="shared" si="29"/>
        <v>1467.596</v>
      </c>
      <c r="G57" s="13">
        <f t="shared" si="29"/>
        <v>0</v>
      </c>
      <c r="H57" s="13">
        <f t="shared" si="29"/>
        <v>0</v>
      </c>
      <c r="I57" s="13">
        <f t="shared" si="29"/>
        <v>0</v>
      </c>
    </row>
    <row r="58" spans="1:9" ht="30" x14ac:dyDescent="0.2">
      <c r="A58" s="22"/>
      <c r="B58" s="12" t="s">
        <v>5</v>
      </c>
      <c r="C58" s="13">
        <f t="shared" si="21"/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</row>
    <row r="59" spans="1:9" ht="109.5" customHeight="1" x14ac:dyDescent="0.2">
      <c r="A59" s="23"/>
      <c r="B59" s="12" t="s">
        <v>6</v>
      </c>
      <c r="C59" s="13">
        <f t="shared" si="21"/>
        <v>1467.596</v>
      </c>
      <c r="D59" s="13">
        <v>0</v>
      </c>
      <c r="E59" s="13">
        <v>0</v>
      </c>
      <c r="F59" s="13">
        <v>1467.596</v>
      </c>
      <c r="G59" s="13">
        <v>0</v>
      </c>
      <c r="H59" s="13">
        <v>0</v>
      </c>
      <c r="I59" s="13">
        <v>0</v>
      </c>
    </row>
    <row r="60" spans="1:9" ht="24" customHeight="1" x14ac:dyDescent="0.2">
      <c r="A60" s="21" t="s">
        <v>30</v>
      </c>
      <c r="B60" s="12" t="s">
        <v>4</v>
      </c>
      <c r="C60" s="13">
        <f t="shared" si="21"/>
        <v>150</v>
      </c>
      <c r="D60" s="13">
        <f>D61+D62</f>
        <v>0</v>
      </c>
      <c r="E60" s="13">
        <f t="shared" ref="E60:I60" si="30">E61+E62</f>
        <v>0</v>
      </c>
      <c r="F60" s="13">
        <f t="shared" si="30"/>
        <v>75</v>
      </c>
      <c r="G60" s="13">
        <f t="shared" si="30"/>
        <v>75</v>
      </c>
      <c r="H60" s="13">
        <f t="shared" si="30"/>
        <v>0</v>
      </c>
      <c r="I60" s="13">
        <f t="shared" si="30"/>
        <v>0</v>
      </c>
    </row>
    <row r="61" spans="1:9" ht="24" customHeight="1" x14ac:dyDescent="0.2">
      <c r="A61" s="22"/>
      <c r="B61" s="12" t="s">
        <v>5</v>
      </c>
      <c r="C61" s="13">
        <f t="shared" si="21"/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</row>
    <row r="62" spans="1:9" ht="24" customHeight="1" x14ac:dyDescent="0.2">
      <c r="A62" s="23"/>
      <c r="B62" s="12" t="s">
        <v>6</v>
      </c>
      <c r="C62" s="13">
        <f t="shared" si="21"/>
        <v>150</v>
      </c>
      <c r="D62" s="13">
        <v>0</v>
      </c>
      <c r="E62" s="13">
        <v>0</v>
      </c>
      <c r="F62" s="13">
        <v>75</v>
      </c>
      <c r="G62" s="13">
        <v>75</v>
      </c>
      <c r="H62" s="13">
        <v>0</v>
      </c>
      <c r="I62" s="13">
        <v>0</v>
      </c>
    </row>
    <row r="63" spans="1:9" ht="30" customHeight="1" x14ac:dyDescent="0.2">
      <c r="A63" s="19" t="s">
        <v>14</v>
      </c>
      <c r="B63" s="14" t="s">
        <v>4</v>
      </c>
      <c r="C63" s="15">
        <f t="shared" si="21"/>
        <v>36750.057019999993</v>
      </c>
      <c r="D63" s="15">
        <f>D64+D65</f>
        <v>5538.49</v>
      </c>
      <c r="E63" s="15">
        <f t="shared" ref="E63:I63" si="31">E64+E65</f>
        <v>5906.8045199999997</v>
      </c>
      <c r="F63" s="15">
        <f t="shared" si="31"/>
        <v>5899.857</v>
      </c>
      <c r="G63" s="15">
        <f t="shared" si="31"/>
        <v>6217.3428999999996</v>
      </c>
      <c r="H63" s="15">
        <f t="shared" si="31"/>
        <v>6593.78</v>
      </c>
      <c r="I63" s="15">
        <f t="shared" si="31"/>
        <v>6593.7825999999995</v>
      </c>
    </row>
    <row r="64" spans="1:9" ht="27.75" customHeight="1" x14ac:dyDescent="0.2">
      <c r="A64" s="19"/>
      <c r="B64" s="14" t="s">
        <v>5</v>
      </c>
      <c r="C64" s="15">
        <f t="shared" si="21"/>
        <v>0</v>
      </c>
      <c r="D64" s="15">
        <f>D67+D73+D76</f>
        <v>0</v>
      </c>
      <c r="E64" s="15">
        <f t="shared" ref="E64:I64" si="32">E67+E73+E76</f>
        <v>0</v>
      </c>
      <c r="F64" s="15">
        <f>F67+F73+F76</f>
        <v>0</v>
      </c>
      <c r="G64" s="15">
        <f t="shared" si="32"/>
        <v>0</v>
      </c>
      <c r="H64" s="15">
        <f t="shared" si="32"/>
        <v>0</v>
      </c>
      <c r="I64" s="15">
        <f t="shared" si="32"/>
        <v>0</v>
      </c>
    </row>
    <row r="65" spans="1:9" ht="24" customHeight="1" x14ac:dyDescent="0.2">
      <c r="A65" s="19"/>
      <c r="B65" s="14" t="s">
        <v>6</v>
      </c>
      <c r="C65" s="15">
        <f t="shared" si="21"/>
        <v>36750.057019999993</v>
      </c>
      <c r="D65" s="15">
        <f>D68+D74+D77</f>
        <v>5538.49</v>
      </c>
      <c r="E65" s="15">
        <f t="shared" ref="E65:I65" si="33">E68+E74+E77</f>
        <v>5906.8045199999997</v>
      </c>
      <c r="F65" s="15">
        <f t="shared" si="33"/>
        <v>5899.857</v>
      </c>
      <c r="G65" s="15">
        <f t="shared" si="33"/>
        <v>6217.3428999999996</v>
      </c>
      <c r="H65" s="15">
        <f t="shared" si="33"/>
        <v>6593.78</v>
      </c>
      <c r="I65" s="15">
        <f t="shared" si="33"/>
        <v>6593.7825999999995</v>
      </c>
    </row>
    <row r="66" spans="1:9" ht="24" customHeight="1" x14ac:dyDescent="0.2">
      <c r="A66" s="25" t="s">
        <v>16</v>
      </c>
      <c r="B66" s="10" t="s">
        <v>4</v>
      </c>
      <c r="C66" s="11">
        <f t="shared" si="21"/>
        <v>33606.782310000002</v>
      </c>
      <c r="D66" s="11">
        <f>D69</f>
        <v>4870.4399999999996</v>
      </c>
      <c r="E66" s="11">
        <f t="shared" ref="E66:I66" si="34">E69</f>
        <v>5135.4276099999997</v>
      </c>
      <c r="F66" s="11">
        <f t="shared" si="34"/>
        <v>5473.8944000000001</v>
      </c>
      <c r="G66" s="11">
        <f t="shared" si="34"/>
        <v>5791.3802999999998</v>
      </c>
      <c r="H66" s="11">
        <f t="shared" si="34"/>
        <v>6167.82</v>
      </c>
      <c r="I66" s="11">
        <f t="shared" si="34"/>
        <v>6167.82</v>
      </c>
    </row>
    <row r="67" spans="1:9" ht="30" customHeight="1" x14ac:dyDescent="0.2">
      <c r="A67" s="25"/>
      <c r="B67" s="10" t="s">
        <v>5</v>
      </c>
      <c r="C67" s="11">
        <f t="shared" si="21"/>
        <v>0</v>
      </c>
      <c r="D67" s="11">
        <f t="shared" ref="D67:I68" si="35">D70</f>
        <v>0</v>
      </c>
      <c r="E67" s="11">
        <f t="shared" si="35"/>
        <v>0</v>
      </c>
      <c r="F67" s="11">
        <f t="shared" si="35"/>
        <v>0</v>
      </c>
      <c r="G67" s="11">
        <f t="shared" si="35"/>
        <v>0</v>
      </c>
      <c r="H67" s="11">
        <f t="shared" si="35"/>
        <v>0</v>
      </c>
      <c r="I67" s="11">
        <f t="shared" si="35"/>
        <v>0</v>
      </c>
    </row>
    <row r="68" spans="1:9" ht="24" customHeight="1" x14ac:dyDescent="0.2">
      <c r="A68" s="25"/>
      <c r="B68" s="10" t="s">
        <v>6</v>
      </c>
      <c r="C68" s="11">
        <f t="shared" si="21"/>
        <v>33606.782310000002</v>
      </c>
      <c r="D68" s="11">
        <f t="shared" si="35"/>
        <v>4870.4399999999996</v>
      </c>
      <c r="E68" s="11">
        <f t="shared" si="35"/>
        <v>5135.4276099999997</v>
      </c>
      <c r="F68" s="11">
        <f t="shared" si="35"/>
        <v>5473.8944000000001</v>
      </c>
      <c r="G68" s="11">
        <f t="shared" si="35"/>
        <v>5791.3802999999998</v>
      </c>
      <c r="H68" s="11">
        <f t="shared" si="35"/>
        <v>6167.82</v>
      </c>
      <c r="I68" s="11">
        <f t="shared" si="35"/>
        <v>6167.82</v>
      </c>
    </row>
    <row r="69" spans="1:9" ht="24" customHeight="1" x14ac:dyDescent="0.2">
      <c r="A69" s="20" t="s">
        <v>25</v>
      </c>
      <c r="B69" s="12" t="s">
        <v>4</v>
      </c>
      <c r="C69" s="13">
        <f t="shared" si="21"/>
        <v>33606.782310000002</v>
      </c>
      <c r="D69" s="13">
        <f>D70+D71</f>
        <v>4870.4399999999996</v>
      </c>
      <c r="E69" s="13">
        <f t="shared" ref="E69:I69" si="36">E70+E71</f>
        <v>5135.4276099999997</v>
      </c>
      <c r="F69" s="13">
        <f t="shared" si="36"/>
        <v>5473.8944000000001</v>
      </c>
      <c r="G69" s="13">
        <f t="shared" si="36"/>
        <v>5791.3802999999998</v>
      </c>
      <c r="H69" s="13">
        <f t="shared" si="36"/>
        <v>6167.82</v>
      </c>
      <c r="I69" s="13">
        <f t="shared" si="36"/>
        <v>6167.82</v>
      </c>
    </row>
    <row r="70" spans="1:9" ht="24" customHeight="1" x14ac:dyDescent="0.2">
      <c r="A70" s="20"/>
      <c r="B70" s="12" t="s">
        <v>5</v>
      </c>
      <c r="C70" s="13">
        <f t="shared" si="21"/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</row>
    <row r="71" spans="1:9" ht="24" customHeight="1" x14ac:dyDescent="0.2">
      <c r="A71" s="20"/>
      <c r="B71" s="12" t="s">
        <v>6</v>
      </c>
      <c r="C71" s="13">
        <f t="shared" si="21"/>
        <v>33606.782310000002</v>
      </c>
      <c r="D71" s="13">
        <v>4870.4399999999996</v>
      </c>
      <c r="E71" s="13">
        <v>5135.4276099999997</v>
      </c>
      <c r="F71" s="13">
        <v>5473.8944000000001</v>
      </c>
      <c r="G71" s="13">
        <v>5791.3802999999998</v>
      </c>
      <c r="H71" s="13">
        <v>6167.82</v>
      </c>
      <c r="I71" s="13">
        <v>6167.82</v>
      </c>
    </row>
    <row r="72" spans="1:9" ht="21" customHeight="1" x14ac:dyDescent="0.2">
      <c r="A72" s="20" t="s">
        <v>15</v>
      </c>
      <c r="B72" s="12" t="s">
        <v>4</v>
      </c>
      <c r="C72" s="13">
        <f t="shared" si="21"/>
        <v>2327.1714600000005</v>
      </c>
      <c r="D72" s="13">
        <f>D73+D74</f>
        <v>257.72000000000003</v>
      </c>
      <c r="E72" s="13">
        <f t="shared" ref="E72:I72" si="37">E73+E74</f>
        <v>365.60365999999999</v>
      </c>
      <c r="F72" s="13">
        <f t="shared" si="37"/>
        <v>425.96260000000001</v>
      </c>
      <c r="G72" s="13">
        <f t="shared" si="37"/>
        <v>425.96260000000001</v>
      </c>
      <c r="H72" s="13">
        <f t="shared" si="37"/>
        <v>425.96</v>
      </c>
      <c r="I72" s="13">
        <f t="shared" si="37"/>
        <v>425.96260000000001</v>
      </c>
    </row>
    <row r="73" spans="1:9" ht="25.5" customHeight="1" x14ac:dyDescent="0.2">
      <c r="A73" s="20"/>
      <c r="B73" s="12" t="s">
        <v>5</v>
      </c>
      <c r="C73" s="13">
        <f t="shared" ref="C73:C92" si="38">E73+F73+G73+H73+I73+D73</f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</row>
    <row r="74" spans="1:9" ht="30.75" customHeight="1" x14ac:dyDescent="0.2">
      <c r="A74" s="20"/>
      <c r="B74" s="12" t="s">
        <v>6</v>
      </c>
      <c r="C74" s="13">
        <f t="shared" si="38"/>
        <v>2327.1714600000005</v>
      </c>
      <c r="D74" s="13">
        <v>257.72000000000003</v>
      </c>
      <c r="E74" s="13">
        <v>365.60365999999999</v>
      </c>
      <c r="F74" s="13">
        <v>425.96260000000001</v>
      </c>
      <c r="G74" s="13">
        <v>425.96260000000001</v>
      </c>
      <c r="H74" s="13">
        <v>425.96</v>
      </c>
      <c r="I74" s="13">
        <v>425.96260000000001</v>
      </c>
    </row>
    <row r="75" spans="1:9" ht="20.25" customHeight="1" x14ac:dyDescent="0.2">
      <c r="A75" s="25" t="s">
        <v>26</v>
      </c>
      <c r="B75" s="10" t="s">
        <v>4</v>
      </c>
      <c r="C75" s="11">
        <f t="shared" si="38"/>
        <v>816.10325</v>
      </c>
      <c r="D75" s="11">
        <f>D76+D77</f>
        <v>410.33</v>
      </c>
      <c r="E75" s="11">
        <f t="shared" ref="E75:I75" si="39">E76+E77</f>
        <v>405.77325000000002</v>
      </c>
      <c r="F75" s="11">
        <f t="shared" si="39"/>
        <v>0</v>
      </c>
      <c r="G75" s="11">
        <f t="shared" si="39"/>
        <v>0</v>
      </c>
      <c r="H75" s="11">
        <f t="shared" si="39"/>
        <v>0</v>
      </c>
      <c r="I75" s="11">
        <f t="shared" si="39"/>
        <v>0</v>
      </c>
    </row>
    <row r="76" spans="1:9" ht="27.75" customHeight="1" x14ac:dyDescent="0.2">
      <c r="A76" s="25"/>
      <c r="B76" s="10" t="s">
        <v>5</v>
      </c>
      <c r="C76" s="11">
        <f t="shared" si="38"/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ht="24.75" customHeight="1" x14ac:dyDescent="0.2">
      <c r="A77" s="25"/>
      <c r="B77" s="10" t="s">
        <v>6</v>
      </c>
      <c r="C77" s="11">
        <f t="shared" si="38"/>
        <v>816.10325</v>
      </c>
      <c r="D77" s="11">
        <v>410.33</v>
      </c>
      <c r="E77" s="11">
        <v>405.77325000000002</v>
      </c>
      <c r="F77" s="11">
        <v>0</v>
      </c>
      <c r="G77" s="11">
        <v>0</v>
      </c>
      <c r="H77" s="11">
        <v>0</v>
      </c>
      <c r="I77" s="11">
        <v>0</v>
      </c>
    </row>
    <row r="78" spans="1:9" ht="26.25" customHeight="1" x14ac:dyDescent="0.2">
      <c r="A78" s="26" t="s">
        <v>21</v>
      </c>
      <c r="B78" s="14" t="s">
        <v>4</v>
      </c>
      <c r="C78" s="15">
        <f t="shared" si="38"/>
        <v>5010.1000000000004</v>
      </c>
      <c r="D78" s="15">
        <f>D79+D80</f>
        <v>0</v>
      </c>
      <c r="E78" s="15">
        <f t="shared" ref="E78:I78" si="40">E79+E80</f>
        <v>1678.1</v>
      </c>
      <c r="F78" s="15">
        <f>F79+F80</f>
        <v>833</v>
      </c>
      <c r="G78" s="15">
        <f t="shared" si="40"/>
        <v>833</v>
      </c>
      <c r="H78" s="15">
        <f t="shared" si="40"/>
        <v>833</v>
      </c>
      <c r="I78" s="15">
        <f t="shared" si="40"/>
        <v>833</v>
      </c>
    </row>
    <row r="79" spans="1:9" ht="23.25" customHeight="1" x14ac:dyDescent="0.2">
      <c r="A79" s="27"/>
      <c r="B79" s="14" t="s">
        <v>5</v>
      </c>
      <c r="C79" s="15">
        <f t="shared" si="38"/>
        <v>5010.1000000000004</v>
      </c>
      <c r="D79" s="15">
        <f>D82</f>
        <v>0</v>
      </c>
      <c r="E79" s="15">
        <f t="shared" ref="E79:I79" si="41">E82</f>
        <v>1678.1</v>
      </c>
      <c r="F79" s="15">
        <f>F82</f>
        <v>833</v>
      </c>
      <c r="G79" s="15">
        <f t="shared" si="41"/>
        <v>833</v>
      </c>
      <c r="H79" s="15">
        <f t="shared" si="41"/>
        <v>833</v>
      </c>
      <c r="I79" s="15">
        <f t="shared" si="41"/>
        <v>833</v>
      </c>
    </row>
    <row r="80" spans="1:9" ht="18.75" customHeight="1" x14ac:dyDescent="0.2">
      <c r="A80" s="28"/>
      <c r="B80" s="14" t="s">
        <v>6</v>
      </c>
      <c r="C80" s="15">
        <f t="shared" si="38"/>
        <v>0</v>
      </c>
      <c r="D80" s="15">
        <f>D83</f>
        <v>0</v>
      </c>
      <c r="E80" s="15">
        <f t="shared" ref="E80:I80" si="42">E83</f>
        <v>0</v>
      </c>
      <c r="F80" s="15">
        <f t="shared" si="42"/>
        <v>0</v>
      </c>
      <c r="G80" s="15">
        <f t="shared" si="42"/>
        <v>0</v>
      </c>
      <c r="H80" s="15">
        <f t="shared" si="42"/>
        <v>0</v>
      </c>
      <c r="I80" s="15">
        <f t="shared" si="42"/>
        <v>0</v>
      </c>
    </row>
    <row r="81" spans="1:9" ht="21.75" customHeight="1" x14ac:dyDescent="0.2">
      <c r="A81" s="21" t="s">
        <v>20</v>
      </c>
      <c r="B81" s="12" t="s">
        <v>4</v>
      </c>
      <c r="C81" s="13">
        <f t="shared" si="38"/>
        <v>5010.1000000000004</v>
      </c>
      <c r="D81" s="13">
        <f>D82+D83</f>
        <v>0</v>
      </c>
      <c r="E81" s="13">
        <f t="shared" ref="E81:I81" si="43">E82+E83</f>
        <v>1678.1</v>
      </c>
      <c r="F81" s="13">
        <f t="shared" si="43"/>
        <v>833</v>
      </c>
      <c r="G81" s="13">
        <f t="shared" si="43"/>
        <v>833</v>
      </c>
      <c r="H81" s="13">
        <f t="shared" si="43"/>
        <v>833</v>
      </c>
      <c r="I81" s="13">
        <f t="shared" si="43"/>
        <v>833</v>
      </c>
    </row>
    <row r="82" spans="1:9" ht="26.25" customHeight="1" x14ac:dyDescent="0.2">
      <c r="A82" s="22"/>
      <c r="B82" s="12" t="s">
        <v>5</v>
      </c>
      <c r="C82" s="13">
        <f t="shared" si="38"/>
        <v>5010.1000000000004</v>
      </c>
      <c r="D82" s="13">
        <v>0</v>
      </c>
      <c r="E82" s="13">
        <v>1678.1</v>
      </c>
      <c r="F82" s="13">
        <v>833</v>
      </c>
      <c r="G82" s="13">
        <v>833</v>
      </c>
      <c r="H82" s="13">
        <v>833</v>
      </c>
      <c r="I82" s="13">
        <v>833</v>
      </c>
    </row>
    <row r="83" spans="1:9" ht="17.25" customHeight="1" x14ac:dyDescent="0.2">
      <c r="A83" s="23"/>
      <c r="B83" s="12" t="s">
        <v>6</v>
      </c>
      <c r="C83" s="13">
        <f t="shared" si="38"/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</row>
    <row r="84" spans="1:9" ht="26.25" customHeight="1" x14ac:dyDescent="0.2">
      <c r="A84" s="26" t="s">
        <v>22</v>
      </c>
      <c r="B84" s="14" t="s">
        <v>4</v>
      </c>
      <c r="C84" s="15">
        <f t="shared" si="38"/>
        <v>36579.552799999998</v>
      </c>
      <c r="D84" s="15">
        <f>D85+D86</f>
        <v>5129.28</v>
      </c>
      <c r="E84" s="15">
        <f t="shared" ref="E84:I84" si="44">E85+E86</f>
        <v>7872.3539999999994</v>
      </c>
      <c r="F84" s="15">
        <f t="shared" si="44"/>
        <v>5894.4795999999997</v>
      </c>
      <c r="G84" s="15">
        <f t="shared" si="44"/>
        <v>5894.4795999999997</v>
      </c>
      <c r="H84" s="15">
        <f t="shared" si="44"/>
        <v>5894.4795999999997</v>
      </c>
      <c r="I84" s="15">
        <f t="shared" si="44"/>
        <v>5894.48</v>
      </c>
    </row>
    <row r="85" spans="1:9" ht="26.25" customHeight="1" x14ac:dyDescent="0.2">
      <c r="A85" s="27"/>
      <c r="B85" s="14" t="s">
        <v>5</v>
      </c>
      <c r="C85" s="15">
        <f t="shared" si="38"/>
        <v>8340.8339999999989</v>
      </c>
      <c r="D85" s="15">
        <f>D88+D91</f>
        <v>1408.39</v>
      </c>
      <c r="E85" s="15">
        <f t="shared" ref="E85:I85" si="45">E88+E91</f>
        <v>2932.444</v>
      </c>
      <c r="F85" s="15">
        <f t="shared" si="45"/>
        <v>1000</v>
      </c>
      <c r="G85" s="15">
        <f t="shared" si="45"/>
        <v>1000</v>
      </c>
      <c r="H85" s="15">
        <f t="shared" si="45"/>
        <v>1000</v>
      </c>
      <c r="I85" s="15">
        <f t="shared" si="45"/>
        <v>1000</v>
      </c>
    </row>
    <row r="86" spans="1:9" ht="26.25" customHeight="1" x14ac:dyDescent="0.2">
      <c r="A86" s="28"/>
      <c r="B86" s="14" t="s">
        <v>6</v>
      </c>
      <c r="C86" s="15">
        <f t="shared" si="38"/>
        <v>28238.718799999995</v>
      </c>
      <c r="D86" s="15">
        <f>D89+D92</f>
        <v>3720.89</v>
      </c>
      <c r="E86" s="15">
        <f t="shared" ref="E86:I86" si="46">E89+E92</f>
        <v>4939.91</v>
      </c>
      <c r="F86" s="15">
        <f t="shared" si="46"/>
        <v>4894.4795999999997</v>
      </c>
      <c r="G86" s="15">
        <f t="shared" si="46"/>
        <v>4894.4795999999997</v>
      </c>
      <c r="H86" s="15">
        <f t="shared" si="46"/>
        <v>4894.4795999999997</v>
      </c>
      <c r="I86" s="15">
        <f t="shared" si="46"/>
        <v>4894.4799999999996</v>
      </c>
    </row>
    <row r="87" spans="1:9" ht="24.75" customHeight="1" x14ac:dyDescent="0.2">
      <c r="A87" s="20" t="s">
        <v>23</v>
      </c>
      <c r="B87" s="12" t="s">
        <v>4</v>
      </c>
      <c r="C87" s="13">
        <f t="shared" si="38"/>
        <v>8340.8339999999989</v>
      </c>
      <c r="D87" s="13">
        <f>D88+D89</f>
        <v>1408.39</v>
      </c>
      <c r="E87" s="13">
        <f t="shared" ref="E87:I87" si="47">E88+E89</f>
        <v>2932.444</v>
      </c>
      <c r="F87" s="13">
        <f t="shared" si="47"/>
        <v>1000</v>
      </c>
      <c r="G87" s="13">
        <f t="shared" si="47"/>
        <v>1000</v>
      </c>
      <c r="H87" s="13">
        <f t="shared" si="47"/>
        <v>1000</v>
      </c>
      <c r="I87" s="13">
        <f t="shared" si="47"/>
        <v>1000</v>
      </c>
    </row>
    <row r="88" spans="1:9" ht="25.5" customHeight="1" x14ac:dyDescent="0.2">
      <c r="A88" s="20"/>
      <c r="B88" s="12" t="s">
        <v>5</v>
      </c>
      <c r="C88" s="13">
        <f t="shared" si="38"/>
        <v>8340.8339999999989</v>
      </c>
      <c r="D88" s="13">
        <v>1408.39</v>
      </c>
      <c r="E88" s="13">
        <v>2932.444</v>
      </c>
      <c r="F88" s="13">
        <v>1000</v>
      </c>
      <c r="G88" s="13">
        <v>1000</v>
      </c>
      <c r="H88" s="13">
        <v>1000</v>
      </c>
      <c r="I88" s="13">
        <v>1000</v>
      </c>
    </row>
    <row r="89" spans="1:9" ht="26.25" customHeight="1" x14ac:dyDescent="0.2">
      <c r="A89" s="20"/>
      <c r="B89" s="12" t="s">
        <v>6</v>
      </c>
      <c r="C89" s="13">
        <f t="shared" si="38"/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</row>
    <row r="90" spans="1:9" ht="22.5" customHeight="1" x14ac:dyDescent="0.2">
      <c r="A90" s="20" t="s">
        <v>24</v>
      </c>
      <c r="B90" s="12" t="s">
        <v>4</v>
      </c>
      <c r="C90" s="13">
        <f t="shared" si="38"/>
        <v>28238.718799999995</v>
      </c>
      <c r="D90" s="13">
        <f>D91+D92</f>
        <v>3720.89</v>
      </c>
      <c r="E90" s="13">
        <f t="shared" ref="E90:I90" si="48">E91+E92</f>
        <v>4939.91</v>
      </c>
      <c r="F90" s="13">
        <f t="shared" si="48"/>
        <v>4894.4795999999997</v>
      </c>
      <c r="G90" s="13">
        <f t="shared" si="48"/>
        <v>4894.4795999999997</v>
      </c>
      <c r="H90" s="13">
        <f t="shared" si="48"/>
        <v>4894.4795999999997</v>
      </c>
      <c r="I90" s="13">
        <f t="shared" si="48"/>
        <v>4894.4799999999996</v>
      </c>
    </row>
    <row r="91" spans="1:9" ht="24" customHeight="1" x14ac:dyDescent="0.2">
      <c r="A91" s="20"/>
      <c r="B91" s="12" t="s">
        <v>5</v>
      </c>
      <c r="C91" s="13">
        <f t="shared" si="38"/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</row>
    <row r="92" spans="1:9" ht="24.75" customHeight="1" x14ac:dyDescent="0.2">
      <c r="A92" s="20"/>
      <c r="B92" s="12" t="s">
        <v>6</v>
      </c>
      <c r="C92" s="13">
        <f t="shared" si="38"/>
        <v>28238.718799999995</v>
      </c>
      <c r="D92" s="13">
        <v>3720.89</v>
      </c>
      <c r="E92" s="13">
        <v>4939.91</v>
      </c>
      <c r="F92" s="13">
        <v>4894.4795999999997</v>
      </c>
      <c r="G92" s="13">
        <v>4894.4795999999997</v>
      </c>
      <c r="H92" s="13">
        <v>4894.4795999999997</v>
      </c>
      <c r="I92" s="13">
        <v>4894.4799999999996</v>
      </c>
    </row>
  </sheetData>
  <mergeCells count="32">
    <mergeCell ref="A90:A92"/>
    <mergeCell ref="A45:A47"/>
    <mergeCell ref="A63:A65"/>
    <mergeCell ref="A72:A74"/>
    <mergeCell ref="A66:A68"/>
    <mergeCell ref="A69:A71"/>
    <mergeCell ref="A81:A83"/>
    <mergeCell ref="A84:A86"/>
    <mergeCell ref="A60:A62"/>
    <mergeCell ref="A54:A56"/>
    <mergeCell ref="A57:A59"/>
    <mergeCell ref="A51:A53"/>
    <mergeCell ref="G1:I1"/>
    <mergeCell ref="G2:I2"/>
    <mergeCell ref="G3:I3"/>
    <mergeCell ref="A5:H7"/>
    <mergeCell ref="A9:A11"/>
    <mergeCell ref="A21:A23"/>
    <mergeCell ref="A12:A14"/>
    <mergeCell ref="A48:A50"/>
    <mergeCell ref="A87:A89"/>
    <mergeCell ref="A36:A38"/>
    <mergeCell ref="A42:A44"/>
    <mergeCell ref="A39:A41"/>
    <mergeCell ref="A30:A32"/>
    <mergeCell ref="A27:A29"/>
    <mergeCell ref="A18:A20"/>
    <mergeCell ref="A24:A26"/>
    <mergeCell ref="A75:A77"/>
    <mergeCell ref="A78:A80"/>
    <mergeCell ref="A15:A17"/>
    <mergeCell ref="A33:A35"/>
  </mergeCells>
  <pageMargins left="0.25" right="0.25" top="0.75" bottom="0.75" header="0.3" footer="0.3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rep:2.54.0.187</dc:description>
  <cp:lastModifiedBy>Admin</cp:lastModifiedBy>
  <cp:lastPrinted>2023-10-18T12:58:09Z</cp:lastPrinted>
  <dcterms:created xsi:type="dcterms:W3CDTF">2022-08-01T15:03:03Z</dcterms:created>
  <dcterms:modified xsi:type="dcterms:W3CDTF">2024-02-07T07:36:20Z</dcterms:modified>
</cp:coreProperties>
</file>