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бюджет 2025 год (новый)\"/>
    </mc:Choice>
  </mc:AlternateContent>
  <xr:revisionPtr revIDLastSave="0" documentId="13_ncr:1_{2B9BABF8-D80D-4FD3-B08F-E9ECEE0156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-2025" sheetId="3" r:id="rId1"/>
  </sheets>
  <calcPr calcId="181029"/>
</workbook>
</file>

<file path=xl/calcChain.xml><?xml version="1.0" encoding="utf-8"?>
<calcChain xmlns="http://schemas.openxmlformats.org/spreadsheetml/2006/main">
  <c r="D25" i="3" l="1"/>
  <c r="D23" i="3" s="1"/>
  <c r="C25" i="3"/>
  <c r="C23" i="3" s="1"/>
  <c r="D7" i="3" l="1"/>
  <c r="C7" i="3"/>
  <c r="D40" i="3" l="1"/>
  <c r="C40" i="3"/>
  <c r="D10" i="3" l="1"/>
  <c r="C10" i="3"/>
  <c r="C6" i="3" l="1"/>
  <c r="D6" i="3"/>
  <c r="C45" i="3"/>
  <c r="D45" i="3"/>
  <c r="D9" i="3"/>
  <c r="C9" i="3" l="1"/>
</calcChain>
</file>

<file path=xl/sharedStrings.xml><?xml version="1.0" encoding="utf-8"?>
<sst xmlns="http://schemas.openxmlformats.org/spreadsheetml/2006/main" count="87" uniqueCount="70">
  <si>
    <t>Код бюджетной классификации</t>
  </si>
  <si>
    <t xml:space="preserve">БЕЗВОЗМЕЗДНЫЕ ПОСТУПЛЕНИЯ </t>
  </si>
  <si>
    <t>Всего доходов</t>
  </si>
  <si>
    <t>213 2 00 00000 00 0000 000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</si>
  <si>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</si>
  <si>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</si>
  <si>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</si>
  <si>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</t>
  </si>
  <si>
    <t>213 2 02 20000 00 0000 150</t>
  </si>
  <si>
    <t>213 2 02 30000 00 0000 150</t>
  </si>
  <si>
    <t>213 2 02 35544 04 0000 150</t>
  </si>
  <si>
    <t>213 2 02 00000 00 0000 000</t>
  </si>
  <si>
    <t xml:space="preserve">Наименование кода безвозмездных поступлений </t>
  </si>
  <si>
    <t>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</si>
  <si>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</si>
  <si>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Субсидии бюджетам муниципальных округов на поддержку муниципальных газет 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</si>
  <si>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</si>
  <si>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</si>
  <si>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 xml:space="preserve"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</si>
  <si>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</si>
  <si>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округов на возмещение части процентной ставки по инвестиционным кредитам (займам) в агропромышленном комплекс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</si>
  <si>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</si>
  <si>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</si>
  <si>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</si>
  <si>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>Субсидии бюджетам муниципальных округов на государственную поддержку отрасли культуры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</si>
  <si>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</si>
  <si>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обеспечение мероприятий по организации теплоснабжения, водоснабжения, водоотведения</t>
  </si>
  <si>
    <t>Субвенции бюджетам муниципальных округов на осуществление полномочий по государственной поддержке сельскохозяйственного производства</t>
  </si>
  <si>
    <t>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</si>
  <si>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>213 2 02 40000 00 0000 150</t>
  </si>
  <si>
    <t>Иные межбюджетные трансферты</t>
  </si>
  <si>
    <t>Межбюджетные трансферты, передаваемые  бюджетам муниципальных округов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</si>
  <si>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(тыс. руб.) </t>
  </si>
  <si>
    <t>213 2 02 29999 14 0000 150</t>
  </si>
  <si>
    <t>213 2 02 25304 14 0000 150</t>
  </si>
  <si>
    <t>213 202 29999 14 0000 150</t>
  </si>
  <si>
    <t>213 202 25497 14 0000 150</t>
  </si>
  <si>
    <t>213 2 02 30024 14 0000 150</t>
  </si>
  <si>
    <t>213 2 02 35120 14 0000 150</t>
  </si>
  <si>
    <t>213 2 02 45303 14 0000 150</t>
  </si>
  <si>
    <t>Иные межбюджетные трансферты на проведение работ по уничтожению борщевика Сосновского</t>
  </si>
  <si>
    <t>213 2 02 49999 14 0000 150</t>
  </si>
  <si>
    <t>213 2 02 25519 14 0000 150</t>
  </si>
  <si>
    <t>Субсидии бюджетам муниципальных округов на организацию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</si>
  <si>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Субсидии бюджетам муниципальных округов на предоставление молодым семьям дополнительных социальных выплат при рождении или усыновлении (удочерении) ребенка</t>
  </si>
  <si>
    <t>2025 год</t>
  </si>
  <si>
    <t>Субсидии бюджетам муниципальных округов на организацию и обеспечение бесплатным питанием обучающихся, получающих начальное общее образование в муниципальных образовательных организациях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</si>
  <si>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</si>
  <si>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Субвенции бюджетам муниципальных округов на исполнение отдельных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</si>
  <si>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 xml:space="preserve">Субвенции бюджетам муниципальных округов на на обеспечение отдельных государственных полномочий Калининградской области в сфере социальной поддержки населения в части предоставления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 </t>
  </si>
  <si>
    <t>214 2 02 45179 14 0000 150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</si>
  <si>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</si>
  <si>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Иные межбюджетные трансферты, передаваемые  бюджетам муниципальных округов в целях финансового обеспечения исполнения муниципального социального заказа на оказание муниципальных услуг в соответствии с социальным сертификатом на реализацию дополнительных общеразвивающих программ для детей</t>
  </si>
  <si>
    <t xml:space="preserve">Субвенции бюджетам муниципальных округов  для осуществления отдельных государственных полномочий в сфере социальной поддержки населения, в части осуществления муниципального управления </t>
  </si>
  <si>
    <t>213 2 02 10000 00 0000 150</t>
  </si>
  <si>
    <t>Дотации бюджетам бюджетной системы Российской Федерации</t>
  </si>
  <si>
    <t>213 2 02 15001 14 0000 150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</si>
  <si>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</si>
  <si>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Безвозмездные поступления на плановый период 2025 и 2026 годов</t>
  </si>
  <si>
    <t>2026 год</t>
  </si>
  <si>
    <t>214 2 02 30024 14 0000 150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</si>
  <si>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организациях(школы)                                                                                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</si>
  <si>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(сады)                                                                                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</si>
  <si>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</si>
  <si>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213 202 25599 14 0000 150</t>
  </si>
  <si>
    <t>213 202 35118 14 0000 150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</si>
  <si>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</si>
  <si>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213 202 35930 14 0000 150</t>
  </si>
  <si>
    <t>Субвенции бюджетам муниципальных округов на осуществление переданных полномочий на государственную регистрацию актов гражданского состояния</t>
  </si>
  <si>
    <r>
      <t>Приложение 4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2024 год и на плановый период 2025 и  2026 годов"                                                                                                   от 20 декабря 2023 г.№ 331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</si>
</sst>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164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164" fontId="3" fillId="0" borderId="1" xfId="3" applyFont="1" applyFill="1" applyBorder="1" applyAlignment="1">
      <alignment horizontal="right"/>
    </xf>
    <xf numFmtId="164" fontId="2" fillId="0" borderId="1" xfId="3" applyFont="1" applyFill="1" applyBorder="1" applyAlignment="1">
      <alignment horizontal="right"/>
    </xf>
    <xf numFmtId="164" fontId="2" fillId="2" borderId="1" xfId="3" applyFont="1" applyFill="1" applyBorder="1" applyAlignment="1">
      <alignment horizontal="right"/>
    </xf>
    <xf numFmtId="0" fontId="2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/>
  </cellXfs>
  <cellStyles count="4">
    <cellStyle name="Обычный" xfId="0" builtinId="0"/>
    <cellStyle name="Обычный 2 3" xfId="1" xr:uid="{00000000-0005-0000-0000-000001000000}"/>
    <cellStyle name="Стиль 1 2" xfId="2" xr:uid="{00000000-0005-0000-0000-000002000000}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workbookViewId="0">
      <selection activeCell="K9" sqref="K9"/>
    </sheetView>
  </sheetViews>
  <sheetFormatPr defaultRowHeight="12.75" x14ac:dyDescent="0.2"/>
  <cols>
    <col min="1" max="1" width="29.85546875" style="6" customWidth="1"/>
    <col min="2" max="2" width="46.42578125" style="6" customWidth="1"/>
    <col min="3" max="3" width="18.42578125" style="10" customWidth="1"/>
    <col min="4" max="4" width="18.140625" style="6" customWidth="1"/>
    <col min="5" max="16384" width="9.140625" style="6"/>
  </cols>
  <sheetData>
    <row r="1" spans="1:4" ht="81" customHeight="1" x14ac:dyDescent="0.25">
      <c r="B1" s="26" t="s">
        <v>69</v>
      </c>
      <c r="C1" s="27"/>
      <c r="D1" s="27"/>
    </row>
    <row r="2" spans="1:4" ht="24" customHeight="1" x14ac:dyDescent="0.3">
      <c r="A2" s="28" t="s">
        <v>58</v>
      </c>
      <c r="B2" s="28"/>
      <c r="C2" s="29"/>
      <c r="D2" s="30"/>
    </row>
    <row r="3" spans="1:4" ht="9.75" customHeight="1" x14ac:dyDescent="0.25">
      <c r="A3" s="7"/>
      <c r="B3" s="7"/>
      <c r="C3" s="8"/>
    </row>
    <row r="4" spans="1:4" x14ac:dyDescent="0.2">
      <c r="D4" s="9" t="s">
        <v>32</v>
      </c>
    </row>
    <row r="5" spans="1:4" ht="58.5" customHeight="1" x14ac:dyDescent="0.2">
      <c r="A5" s="4" t="s">
        <v>0</v>
      </c>
      <c r="B5" s="4" t="s">
        <v>12</v>
      </c>
      <c r="C5" s="5" t="s">
        <v>45</v>
      </c>
      <c r="D5" s="5" t="s">
        <v>59</v>
      </c>
    </row>
    <row r="6" spans="1:4" ht="31.5" customHeight="1" x14ac:dyDescent="0.25">
      <c r="A6" s="2" t="s">
        <v>3</v>
      </c>
      <c r="B6" s="21" t="s">
        <v>1</v>
      </c>
      <c r="C6" s="11">
        <f>C10+C23+C40+C7</f>
        <v>595635.66</v>
      </c>
      <c r="D6" s="11">
        <f>D10+D23+D40+D7</f>
        <v>647383.98</v>
      </c>
    </row>
    <row r="7" spans="1:4" ht="46.5" customHeight="1" x14ac:dyDescent="0.25">
      <c r="A7" s="2" t="s">
        <v>54</v>
      </c>
      <c r="B7" s="24" t="s">
        <v>55</v>
      </c>
      <c r="C7" s="11">
        <f>C8</f>
        <v>0</v>
      </c>
      <c r="D7" s="11">
        <f>D8</f>
        <v>26632</v>
      </c>
    </row>
    <row r="8" spans="1:4" ht="52.5" customHeight="1" x14ac:dyDescent="0.25">
      <c r="A8" s="14" t="s">
        <v>56</v>
      </c>
      <c r="B8" s="25" t="s">
        <v>57</v>
      </c>
      <c r="C8" s="12">
        <v>0</v>
      </c>
      <c r="D8" s="12">
        <v>26632</v>
      </c>
    </row>
    <row r="9" spans="1:4" ht="68.25" customHeight="1" x14ac:dyDescent="0.25">
      <c r="A9" s="2" t="s">
        <v>11</v>
      </c>
      <c r="B9" s="22" t="s">
        <v>4</v>
      </c>
      <c r="C9" s="11">
        <f>C10+C23+C40</f>
        <v>595635.66</v>
      </c>
      <c r="D9" s="11">
        <f>D10+D23+D40</f>
        <v>620751.98</v>
      </c>
    </row>
    <row r="10" spans="1:4" ht="51" customHeight="1" x14ac:dyDescent="0.25">
      <c r="A10" s="2" t="s">
        <v>8</v>
      </c>
      <c r="B10" s="17" t="s">
        <v>5</v>
      </c>
      <c r="C10" s="11">
        <f>SUM(C11:C22)</f>
        <v>54089</v>
      </c>
      <c r="D10" s="11">
        <f>SUM(D11:D22)</f>
        <v>53965.919999999998</v>
      </c>
    </row>
    <row r="11" spans="1:4" ht="63" x14ac:dyDescent="0.25">
      <c r="A11" s="14" t="s">
        <v>33</v>
      </c>
      <c r="B11" s="1" t="s">
        <v>13</v>
      </c>
      <c r="C11" s="12">
        <v>8238.65</v>
      </c>
      <c r="D11" s="12">
        <v>8568.18</v>
      </c>
    </row>
    <row r="12" spans="1:4" ht="52.5" customHeight="1" x14ac:dyDescent="0.25">
      <c r="A12" s="14" t="s">
        <v>42</v>
      </c>
      <c r="B12" s="1" t="s">
        <v>24</v>
      </c>
      <c r="C12" s="12">
        <v>292.99</v>
      </c>
      <c r="D12" s="12">
        <v>293.16000000000003</v>
      </c>
    </row>
    <row r="13" spans="1:4" ht="71.25" customHeight="1" x14ac:dyDescent="0.25">
      <c r="A13" s="14" t="s">
        <v>33</v>
      </c>
      <c r="B13" s="1" t="s">
        <v>14</v>
      </c>
      <c r="C13" s="12">
        <v>2000</v>
      </c>
      <c r="D13" s="12">
        <v>2000</v>
      </c>
    </row>
    <row r="14" spans="1:4" ht="31.5" x14ac:dyDescent="0.25">
      <c r="A14" s="14" t="s">
        <v>33</v>
      </c>
      <c r="B14" s="1" t="s">
        <v>15</v>
      </c>
      <c r="C14" s="12">
        <v>626.16</v>
      </c>
      <c r="D14" s="12">
        <v>626.16</v>
      </c>
    </row>
    <row r="15" spans="1:4" ht="100.15" customHeight="1" x14ac:dyDescent="0.25">
      <c r="A15" s="15" t="s">
        <v>33</v>
      </c>
      <c r="B15" s="18" t="s">
        <v>46</v>
      </c>
      <c r="C15" s="13">
        <v>1162.44</v>
      </c>
      <c r="D15" s="13">
        <v>1265.73</v>
      </c>
    </row>
    <row r="16" spans="1:4" ht="97.15" customHeight="1" x14ac:dyDescent="0.25">
      <c r="A16" s="15" t="s">
        <v>34</v>
      </c>
      <c r="B16" s="18" t="s">
        <v>47</v>
      </c>
      <c r="C16" s="13">
        <v>24218.82</v>
      </c>
      <c r="D16" s="13">
        <v>23809.14</v>
      </c>
    </row>
    <row r="17" spans="1:4" ht="162.75" customHeight="1" x14ac:dyDescent="0.25">
      <c r="A17" s="15" t="s">
        <v>33</v>
      </c>
      <c r="B17" s="18" t="s">
        <v>23</v>
      </c>
      <c r="C17" s="13">
        <v>6586.8</v>
      </c>
      <c r="D17" s="13">
        <v>6586.8</v>
      </c>
    </row>
    <row r="18" spans="1:4" ht="56.45" customHeight="1" x14ac:dyDescent="0.25">
      <c r="A18" s="15" t="s">
        <v>36</v>
      </c>
      <c r="B18" s="18" t="s">
        <v>25</v>
      </c>
      <c r="C18" s="13">
        <v>4272.93</v>
      </c>
      <c r="D18" s="13">
        <v>4000</v>
      </c>
    </row>
    <row r="19" spans="1:4" ht="71.25" customHeight="1" x14ac:dyDescent="0.25">
      <c r="A19" s="15" t="s">
        <v>35</v>
      </c>
      <c r="B19" s="18" t="s">
        <v>26</v>
      </c>
      <c r="C19" s="13">
        <v>922</v>
      </c>
      <c r="D19" s="13">
        <v>922</v>
      </c>
    </row>
    <row r="20" spans="1:4" ht="111" customHeight="1" x14ac:dyDescent="0.25">
      <c r="A20" s="15" t="s">
        <v>35</v>
      </c>
      <c r="B20" s="23" t="s">
        <v>43</v>
      </c>
      <c r="C20" s="13">
        <v>4013.77</v>
      </c>
      <c r="D20" s="13">
        <v>4173.32</v>
      </c>
    </row>
    <row r="21" spans="1:4" ht="86.25" customHeight="1" x14ac:dyDescent="0.25">
      <c r="A21" s="15" t="s">
        <v>35</v>
      </c>
      <c r="B21" s="19" t="s">
        <v>44</v>
      </c>
      <c r="C21" s="13">
        <v>75</v>
      </c>
      <c r="D21" s="13">
        <v>0</v>
      </c>
    </row>
    <row r="22" spans="1:4" ht="63" x14ac:dyDescent="0.25">
      <c r="A22" s="14" t="s">
        <v>64</v>
      </c>
      <c r="B22" s="23" t="s">
        <v>63</v>
      </c>
      <c r="C22" s="13">
        <v>1679.44</v>
      </c>
      <c r="D22" s="13">
        <v>1721.43</v>
      </c>
    </row>
    <row r="23" spans="1:4" ht="42.6" customHeight="1" x14ac:dyDescent="0.25">
      <c r="A23" s="2" t="s">
        <v>9</v>
      </c>
      <c r="B23" s="17" t="s">
        <v>6</v>
      </c>
      <c r="C23" s="11">
        <f>SUM(C24:C39)</f>
        <v>504699.95000000007</v>
      </c>
      <c r="D23" s="11">
        <f>SUM(D24:D39)</f>
        <v>529311.21</v>
      </c>
    </row>
    <row r="24" spans="1:4" ht="108" customHeight="1" x14ac:dyDescent="0.25">
      <c r="A24" s="14" t="s">
        <v>37</v>
      </c>
      <c r="B24" s="1" t="s">
        <v>48</v>
      </c>
      <c r="C24" s="12">
        <v>425.96</v>
      </c>
      <c r="D24" s="12">
        <v>425.96</v>
      </c>
    </row>
    <row r="25" spans="1:4" ht="157.5" x14ac:dyDescent="0.25">
      <c r="A25" s="14" t="s">
        <v>37</v>
      </c>
      <c r="B25" s="1" t="s">
        <v>49</v>
      </c>
      <c r="C25" s="12">
        <f>5791.38</f>
        <v>5791.38</v>
      </c>
      <c r="D25" s="12">
        <f>6167.82</f>
        <v>6167.82</v>
      </c>
    </row>
    <row r="26" spans="1:4" ht="116.25" customHeight="1" x14ac:dyDescent="0.25">
      <c r="A26" s="14" t="s">
        <v>37</v>
      </c>
      <c r="B26" s="1" t="s">
        <v>16</v>
      </c>
      <c r="C26" s="12">
        <v>6177.55</v>
      </c>
      <c r="D26" s="12">
        <v>6365.19</v>
      </c>
    </row>
    <row r="27" spans="1:4" ht="110.25" x14ac:dyDescent="0.25">
      <c r="A27" s="14" t="s">
        <v>37</v>
      </c>
      <c r="B27" s="1" t="s">
        <v>17</v>
      </c>
      <c r="C27" s="12">
        <v>3294.8</v>
      </c>
      <c r="D27" s="12">
        <v>3294.8</v>
      </c>
    </row>
    <row r="28" spans="1:4" ht="78.75" x14ac:dyDescent="0.25">
      <c r="A28" s="14" t="s">
        <v>37</v>
      </c>
      <c r="B28" s="1" t="s">
        <v>53</v>
      </c>
      <c r="C28" s="12">
        <v>4894.4799999999996</v>
      </c>
      <c r="D28" s="12">
        <v>4894.4799999999996</v>
      </c>
    </row>
    <row r="29" spans="1:4" ht="204.75" x14ac:dyDescent="0.25">
      <c r="A29" s="14" t="s">
        <v>37</v>
      </c>
      <c r="B29" s="1" t="s">
        <v>61</v>
      </c>
      <c r="C29" s="12">
        <v>274919.90000000002</v>
      </c>
      <c r="D29" s="12">
        <v>285852.12</v>
      </c>
    </row>
    <row r="30" spans="1:4" ht="204.75" x14ac:dyDescent="0.25">
      <c r="A30" s="14" t="s">
        <v>60</v>
      </c>
      <c r="B30" s="1" t="s">
        <v>62</v>
      </c>
      <c r="C30" s="12">
        <v>171823.1</v>
      </c>
      <c r="D30" s="12">
        <v>183005.2</v>
      </c>
    </row>
    <row r="31" spans="1:4" ht="78.75" x14ac:dyDescent="0.25">
      <c r="A31" s="14" t="s">
        <v>37</v>
      </c>
      <c r="B31" s="1" t="s">
        <v>18</v>
      </c>
      <c r="C31" s="12">
        <v>1420</v>
      </c>
      <c r="D31" s="12">
        <v>1420</v>
      </c>
    </row>
    <row r="32" spans="1:4" ht="110.25" x14ac:dyDescent="0.25">
      <c r="A32" s="14" t="s">
        <v>37</v>
      </c>
      <c r="B32" s="1" t="s">
        <v>19</v>
      </c>
      <c r="C32" s="12">
        <v>0.44</v>
      </c>
      <c r="D32" s="12">
        <v>0.47</v>
      </c>
    </row>
    <row r="33" spans="1:4" ht="73.5" customHeight="1" x14ac:dyDescent="0.25">
      <c r="A33" s="14" t="s">
        <v>37</v>
      </c>
      <c r="B33" s="3" t="s">
        <v>27</v>
      </c>
      <c r="C33" s="12">
        <v>21641.88</v>
      </c>
      <c r="D33" s="12">
        <v>23037.43</v>
      </c>
    </row>
    <row r="34" spans="1:4" ht="63" hidden="1" x14ac:dyDescent="0.25">
      <c r="A34" s="14" t="s">
        <v>10</v>
      </c>
      <c r="B34" s="1" t="s">
        <v>20</v>
      </c>
      <c r="C34" s="12"/>
      <c r="D34" s="12"/>
    </row>
    <row r="35" spans="1:4" ht="86.25" customHeight="1" x14ac:dyDescent="0.25">
      <c r="A35" s="14" t="s">
        <v>37</v>
      </c>
      <c r="B35" s="19" t="s">
        <v>28</v>
      </c>
      <c r="C35" s="12">
        <v>3661.92</v>
      </c>
      <c r="D35" s="12">
        <v>3661.92</v>
      </c>
    </row>
    <row r="36" spans="1:4" ht="98.25" customHeight="1" x14ac:dyDescent="0.25">
      <c r="A36" s="14" t="s">
        <v>38</v>
      </c>
      <c r="B36" s="1" t="s">
        <v>21</v>
      </c>
      <c r="C36" s="12">
        <v>17.899999999999999</v>
      </c>
      <c r="D36" s="12">
        <v>60.3</v>
      </c>
    </row>
    <row r="37" spans="1:4" ht="83.25" customHeight="1" x14ac:dyDescent="0.25">
      <c r="A37" s="14" t="s">
        <v>37</v>
      </c>
      <c r="B37" s="1" t="s">
        <v>22</v>
      </c>
      <c r="C37" s="12">
        <v>8146.14</v>
      </c>
      <c r="D37" s="12">
        <v>8496.42</v>
      </c>
    </row>
    <row r="38" spans="1:4" ht="83.25" customHeight="1" x14ac:dyDescent="0.25">
      <c r="A38" s="14" t="s">
        <v>65</v>
      </c>
      <c r="B38" s="25" t="s">
        <v>66</v>
      </c>
      <c r="C38" s="13">
        <v>1172.7</v>
      </c>
      <c r="D38" s="13">
        <v>1278</v>
      </c>
    </row>
    <row r="39" spans="1:4" ht="83.25" customHeight="1" x14ac:dyDescent="0.25">
      <c r="A39" s="14" t="s">
        <v>67</v>
      </c>
      <c r="B39" s="25" t="s">
        <v>68</v>
      </c>
      <c r="C39" s="13">
        <v>1311.8</v>
      </c>
      <c r="D39" s="13">
        <v>1351.1</v>
      </c>
    </row>
    <row r="40" spans="1:4" ht="29.25" customHeight="1" x14ac:dyDescent="0.25">
      <c r="A40" s="2" t="s">
        <v>29</v>
      </c>
      <c r="B40" s="17" t="s">
        <v>30</v>
      </c>
      <c r="C40" s="11">
        <f>SUM(C41:C44)</f>
        <v>36846.71</v>
      </c>
      <c r="D40" s="11">
        <f>SUM(D41:D44)</f>
        <v>37474.85</v>
      </c>
    </row>
    <row r="41" spans="1:4" ht="94.5" x14ac:dyDescent="0.25">
      <c r="A41" s="14" t="s">
        <v>39</v>
      </c>
      <c r="B41" s="1" t="s">
        <v>31</v>
      </c>
      <c r="C41" s="12">
        <v>13046.04</v>
      </c>
      <c r="D41" s="12">
        <v>13202.28</v>
      </c>
    </row>
    <row r="42" spans="1:4" ht="47.25" x14ac:dyDescent="0.25">
      <c r="A42" s="14" t="s">
        <v>41</v>
      </c>
      <c r="B42" s="20" t="s">
        <v>40</v>
      </c>
      <c r="C42" s="12">
        <v>20800</v>
      </c>
      <c r="D42" s="12">
        <v>20800</v>
      </c>
    </row>
    <row r="43" spans="1:4" ht="110.25" x14ac:dyDescent="0.25">
      <c r="A43" s="14" t="s">
        <v>50</v>
      </c>
      <c r="B43" s="23" t="s">
        <v>51</v>
      </c>
      <c r="C43" s="12">
        <v>2259.9299999999998</v>
      </c>
      <c r="D43" s="12">
        <v>2731.83</v>
      </c>
    </row>
    <row r="44" spans="1:4" ht="126" x14ac:dyDescent="0.25">
      <c r="A44" s="14" t="s">
        <v>41</v>
      </c>
      <c r="B44" s="23" t="s">
        <v>52</v>
      </c>
      <c r="C44" s="12">
        <v>740.74</v>
      </c>
      <c r="D44" s="12">
        <v>740.74</v>
      </c>
    </row>
    <row r="45" spans="1:4" ht="19.5" customHeight="1" x14ac:dyDescent="0.25">
      <c r="A45" s="16" t="s">
        <v>2</v>
      </c>
      <c r="B45" s="16"/>
      <c r="C45" s="11">
        <f>C23+C10+C40+C7</f>
        <v>595635.66</v>
      </c>
      <c r="D45" s="11">
        <f>D23+D10+D40+D7</f>
        <v>647383.98</v>
      </c>
    </row>
    <row r="54" spans="4:4" x14ac:dyDescent="0.2">
      <c r="D54" s="6" t="s">
        <v>7</v>
      </c>
    </row>
  </sheetData>
  <mergeCells count="2">
    <mergeCell ref="B1:D1"/>
    <mergeCell ref="A2:D2"/>
  </mergeCells>
  <phoneticPr fontId="0" type="noConversion"/>
  <pageMargins left="0.17" right="0.15748031496062992" top="0.3" bottom="0.15748031496062992" header="0.19685039370078741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Иван Советов</cp:lastModifiedBy>
  <cp:lastPrinted>2023-12-14T13:53:01Z</cp:lastPrinted>
  <dcterms:created xsi:type="dcterms:W3CDTF">1996-10-08T23:32:33Z</dcterms:created>
  <dcterms:modified xsi:type="dcterms:W3CDTF">2023-12-20T15:19:03Z</dcterms:modified>
</cp:coreProperties>
</file>