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726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45621"/>
</workbook>
</file>

<file path=xl/calcChain.xml><?xml version="1.0" encoding="utf-8"?>
<calcChain xmlns="http://schemas.openxmlformats.org/spreadsheetml/2006/main">
  <c r="E12" i="1" l="1"/>
  <c r="D61" i="1"/>
  <c r="E61" i="1"/>
  <c r="E55" i="1" s="1"/>
  <c r="E13" i="1" s="1"/>
  <c r="F55" i="1"/>
  <c r="F61" i="1"/>
  <c r="F13" i="1"/>
  <c r="G55" i="1"/>
  <c r="F53" i="1"/>
  <c r="C74" i="1" l="1"/>
  <c r="C76" i="1" s="1"/>
  <c r="C71" i="1"/>
  <c r="C67" i="1"/>
  <c r="C65" i="1"/>
  <c r="C64" i="1"/>
  <c r="C62" i="1"/>
  <c r="C61" i="1"/>
  <c r="C58" i="1"/>
  <c r="C56" i="1"/>
  <c r="C48" i="1"/>
  <c r="C47" i="1"/>
  <c r="C45" i="1"/>
  <c r="C44" i="1"/>
  <c r="C41" i="1"/>
  <c r="C42" i="1" s="1"/>
  <c r="C40" i="1"/>
  <c r="C38" i="1"/>
  <c r="C37" i="1"/>
  <c r="C35" i="1"/>
  <c r="C34" i="1"/>
  <c r="C33" i="1"/>
  <c r="D32" i="1"/>
  <c r="C31" i="1"/>
  <c r="C30" i="1"/>
  <c r="C29" i="1"/>
  <c r="C27" i="1"/>
  <c r="C26" i="1"/>
  <c r="C24" i="1"/>
  <c r="C21" i="1"/>
  <c r="C20" i="1"/>
  <c r="C18" i="1"/>
  <c r="C17" i="1"/>
  <c r="C16" i="1"/>
  <c r="C15" i="1"/>
  <c r="C14" i="1"/>
  <c r="C11" i="1"/>
  <c r="G13" i="1"/>
  <c r="E53" i="1"/>
  <c r="C53" i="1" s="1"/>
  <c r="C55" i="1" s="1"/>
  <c r="D55" i="1"/>
  <c r="D12" i="1"/>
  <c r="G12" i="1"/>
  <c r="F12" i="1"/>
  <c r="C12" i="1"/>
  <c r="E59" i="1"/>
  <c r="D59" i="1"/>
  <c r="C59" i="1" s="1"/>
  <c r="E32" i="1"/>
  <c r="C32" i="1" s="1"/>
  <c r="D34" i="1"/>
  <c r="D53" i="1" l="1"/>
  <c r="D13" i="1"/>
  <c r="C13" i="1"/>
</calcChain>
</file>

<file path=xl/sharedStrings.xml><?xml version="1.0" encoding="utf-8"?>
<sst xmlns="http://schemas.openxmlformats.org/spreadsheetml/2006/main" count="100" uniqueCount="37">
  <si>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</si>
  <si>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</si>
  <si>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</si>
  <si>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</si>
  <si>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и семьям, находящихся в трудной жизненной ситуации, для подготовки детей к школе"</t>
  </si>
  <si>
    <t>Источник финансирования</t>
  </si>
  <si>
    <t>Объемы финансирования,на 2022-2025 годы (тыс.руб)</t>
  </si>
  <si>
    <t>2022 год</t>
  </si>
  <si>
    <t>2025 год</t>
  </si>
  <si>
    <t>2024 год</t>
  </si>
  <si>
    <t>Муниципальная программа "Социальная поддержка населения"</t>
  </si>
  <si>
    <t>всего</t>
  </si>
  <si>
    <t>муниципальный бюджет</t>
  </si>
  <si>
    <t>областной бюджет</t>
  </si>
  <si>
    <t>Подпрограмма № 1 «Совершенствование мер социальной поддержки отдельных категорий граждан»</t>
  </si>
  <si>
    <t>Основное мероприятие «Обеспечение социальной поддержки отдельных категорий граждан», в том числе:</t>
  </si>
  <si>
    <t>Подпрограмма №2 «Совершенствование мер социальной поддержки детей и семей с детьми»</t>
  </si>
  <si>
    <t>Основное мероприятие «Обеспечение деятельности по организации и осуществлению опеки и попечительства в отношении несовершеннолетних»</t>
  </si>
  <si>
    <t>Основное мероприятие «Содержание детей-сирот и детей, оставшихся без попечения родителей, переданных на воспитание под опеку (попечительство)»</t>
  </si>
  <si>
    <t>Основное мероприятие «Обеспечение социальной поддержки детей и семей, имеющих детей», в том числе:</t>
  </si>
  <si>
    <t>Основное мероприятие «Организация проведения общественных работ»</t>
  </si>
  <si>
    <t>Подпрограмма № 3 «Развитие системы социального обслуживания населения и повышения качества жизни граждан старшего поколения»</t>
  </si>
  <si>
    <t>Основное мероприятие «Осуществление деятельности по опеке и попечительству в отношении совершеннолетних граждан»</t>
  </si>
  <si>
    <t>Основное мероприятие «Социальное обслуживание граждан – получателей социальных услуг», в том числе:</t>
  </si>
  <si>
    <t>Социальное обслуживание граждан пожилого возраста и инвалидов</t>
  </si>
  <si>
    <t xml:space="preserve">Отдельные мероприятия муниципальной программы.
Основное мероприятие «Проведение социально значимых мероприятий»
</t>
  </si>
  <si>
    <t xml:space="preserve">Отдельные мероприятия муниципальной программы.
Основное мероприятие «Обеспечение руководства в сфере социальной поддержки населения»
</t>
  </si>
  <si>
    <t>0.00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</si>
  <si>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 единовременной материальной помощи семьям в связи с рождением одновременно трех и более детей"</t>
  </si>
  <si>
    <t xml:space="preserve">Подпрограмма №4 «Доступная среда» Основное мероприятие «Мероприятия по адаптации объектов социальной значимости для маломобильных групп населения»
</t>
  </si>
  <si>
    <t>2023 год</t>
  </si>
  <si>
    <t>Наименование</t>
  </si>
  <si>
    <t>Приложение № 3</t>
  </si>
  <si>
    <t>к муниципальной программе</t>
  </si>
  <si>
    <t>"Социальная поддержка нселения муниципального образования "Зеленоградский муниципальный округ Калингирадской области" на 2022 - 2025 годы"</t>
  </si>
  <si>
    <t>Объемы и источники бюджетных ассигнований муниципальной программы "Социальная поддержка населения муниципального образования "Зеленоградский муниципальный округ Калиниградской области" на 2022 - 2025 годы"</t>
  </si>
  <si>
    <t>Региональная программа "Старшее поколение"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</si>
</sst>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8.5"/>
      <name val="MS Sans Serif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name val="MS Sans Serif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 applyProtection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/>
    <xf numFmtId="2" fontId="5" fillId="3" borderId="1" xfId="0" applyNumberFormat="1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wrapText="1"/>
    </xf>
    <xf numFmtId="0" fontId="1" fillId="0" borderId="7" xfId="0" applyFont="1" applyBorder="1" applyAlignment="1" applyProtection="1">
      <alignment wrapText="1"/>
    </xf>
    <xf numFmtId="0" fontId="8" fillId="0" borderId="0" xfId="0" applyFont="1" applyBorder="1" applyAlignment="1" applyProtection="1">
      <alignment wrapText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49" fontId="5" fillId="3" borderId="3" xfId="0" applyNumberFormat="1" applyFont="1" applyFill="1" applyBorder="1" applyAlignment="1" applyProtection="1">
      <alignment horizontal="center" vertical="center" wrapText="1"/>
    </xf>
    <xf numFmtId="49" fontId="5" fillId="3" borderId="9" xfId="0" applyNumberFormat="1" applyFont="1" applyFill="1" applyBorder="1" applyAlignment="1" applyProtection="1">
      <alignment horizontal="center" vertical="center" wrapText="1"/>
    </xf>
    <xf numFmtId="49" fontId="5" fillId="3" borderId="10" xfId="0" applyNumberFormat="1" applyFont="1" applyFill="1" applyBorder="1" applyAlignment="1" applyProtection="1">
      <alignment horizontal="center" vertical="center" wrapText="1"/>
    </xf>
    <xf numFmtId="49" fontId="5" fillId="3" borderId="0" xfId="0" applyNumberFormat="1" applyFont="1" applyFill="1" applyBorder="1" applyAlignment="1" applyProtection="1">
      <alignment horizontal="center" vertical="center" wrapText="1"/>
    </xf>
    <xf numFmtId="49" fontId="5" fillId="3" borderId="11" xfId="0" applyNumberFormat="1" applyFont="1" applyFill="1" applyBorder="1" applyAlignment="1" applyProtection="1">
      <alignment horizontal="center" vertical="center" wrapText="1"/>
    </xf>
    <xf numFmtId="49" fontId="5" fillId="3" borderId="12" xfId="0" applyNumberFormat="1" applyFont="1" applyFill="1" applyBorder="1" applyAlignment="1" applyProtection="1">
      <alignment horizontal="center" vertical="center" wrapText="1"/>
    </xf>
    <xf numFmtId="49" fontId="5" fillId="3" borderId="7" xfId="0" applyNumberFormat="1" applyFont="1" applyFill="1" applyBorder="1" applyAlignment="1" applyProtection="1">
      <alignment horizontal="center" vertical="center" wrapText="1"/>
    </xf>
    <xf numFmtId="49" fontId="5" fillId="3" borderId="13" xfId="0" applyNumberFormat="1" applyFont="1" applyFill="1" applyBorder="1" applyAlignment="1" applyProtection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</xf>
    <xf numFmtId="49" fontId="5" fillId="3" borderId="5" xfId="0" applyNumberFormat="1" applyFont="1" applyFill="1" applyBorder="1" applyAlignment="1" applyProtection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76"/>
  <sheetViews>
    <sheetView showGridLines="0" tabSelected="1" topLeftCell="A13" workbookViewId="0">
      <selection activeCell="E13" sqref="E13"/>
    </sheetView>
  </sheetViews>
  <sheetFormatPr defaultRowHeight="12.75" customHeight="1" x14ac:dyDescent="0.2"/>
  <cols>
    <col min="1" max="1" width="43.42578125" customWidth="1"/>
    <col min="2" max="2" width="18.28515625" customWidth="1"/>
    <col min="3" max="3" width="15.42578125" customWidth="1"/>
    <col min="4" max="4" width="14.42578125" customWidth="1"/>
    <col min="5" max="5" width="15.42578125" customWidth="1"/>
    <col min="6" max="6" width="13.140625" customWidth="1"/>
    <col min="7" max="7" width="12.28515625" customWidth="1"/>
    <col min="8" max="8" width="9.140625" customWidth="1"/>
  </cols>
  <sheetData>
    <row r="1" spans="1:8" ht="21.75" customHeight="1" x14ac:dyDescent="0.2">
      <c r="A1" s="20"/>
      <c r="B1" s="3"/>
      <c r="C1" s="3"/>
      <c r="D1" s="3"/>
      <c r="E1" s="22"/>
      <c r="F1" s="37" t="s">
        <v>32</v>
      </c>
      <c r="G1" s="37"/>
      <c r="H1" s="1"/>
    </row>
    <row r="2" spans="1:8" ht="12.75" customHeight="1" x14ac:dyDescent="0.2">
      <c r="A2" s="3"/>
      <c r="B2" s="3"/>
      <c r="C2" s="3"/>
      <c r="D2" s="3"/>
      <c r="E2" s="22"/>
      <c r="F2" s="37" t="s">
        <v>33</v>
      </c>
      <c r="G2" s="37"/>
      <c r="H2" s="1"/>
    </row>
    <row r="3" spans="1:8" ht="2.25" customHeight="1" x14ac:dyDescent="0.2">
      <c r="A3" s="3"/>
      <c r="B3" s="3"/>
      <c r="C3" s="3"/>
      <c r="D3" s="3"/>
      <c r="E3" s="38" t="s">
        <v>34</v>
      </c>
      <c r="F3" s="38"/>
      <c r="G3" s="38"/>
      <c r="H3" s="2"/>
    </row>
    <row r="4" spans="1:8" ht="14.25" x14ac:dyDescent="0.2">
      <c r="A4" s="3"/>
      <c r="B4" s="3"/>
      <c r="C4" s="3"/>
      <c r="D4" s="3"/>
      <c r="E4" s="38"/>
      <c r="F4" s="38"/>
      <c r="G4" s="38"/>
      <c r="H4" s="2"/>
    </row>
    <row r="5" spans="1:8" x14ac:dyDescent="0.2">
      <c r="A5" s="3"/>
      <c r="B5" s="3"/>
      <c r="C5" s="3"/>
      <c r="D5" s="3"/>
      <c r="E5" s="38"/>
      <c r="F5" s="38"/>
      <c r="G5" s="38"/>
      <c r="H5" s="1"/>
    </row>
    <row r="6" spans="1:8" x14ac:dyDescent="0.2">
      <c r="A6" s="21"/>
      <c r="B6" s="21"/>
      <c r="C6" s="21"/>
      <c r="D6" s="21"/>
      <c r="E6" s="39"/>
      <c r="F6" s="39"/>
      <c r="G6" s="39"/>
      <c r="H6" s="4"/>
    </row>
    <row r="7" spans="1:8" ht="12.75" customHeight="1" x14ac:dyDescent="0.2">
      <c r="A7" s="23" t="s">
        <v>35</v>
      </c>
      <c r="B7" s="24"/>
      <c r="C7" s="24"/>
      <c r="D7" s="24"/>
      <c r="E7" s="24"/>
      <c r="F7" s="24"/>
      <c r="G7" s="25"/>
    </row>
    <row r="8" spans="1:8" ht="12.75" customHeight="1" x14ac:dyDescent="0.2">
      <c r="A8" s="26"/>
      <c r="B8" s="27"/>
      <c r="C8" s="27"/>
      <c r="D8" s="27"/>
      <c r="E8" s="27"/>
      <c r="F8" s="27"/>
      <c r="G8" s="28"/>
    </row>
    <row r="9" spans="1:8" ht="12.75" customHeight="1" x14ac:dyDescent="0.2">
      <c r="A9" s="29"/>
      <c r="B9" s="30"/>
      <c r="C9" s="30"/>
      <c r="D9" s="30"/>
      <c r="E9" s="30"/>
      <c r="F9" s="30"/>
      <c r="G9" s="31"/>
      <c r="H9" s="1"/>
    </row>
    <row r="10" spans="1:8" ht="71.25" x14ac:dyDescent="0.2">
      <c r="A10" s="16" t="s">
        <v>31</v>
      </c>
      <c r="B10" s="16" t="s">
        <v>5</v>
      </c>
      <c r="C10" s="17" t="s">
        <v>6</v>
      </c>
      <c r="D10" s="18" t="s">
        <v>7</v>
      </c>
      <c r="E10" s="18" t="s">
        <v>30</v>
      </c>
      <c r="F10" s="19" t="s">
        <v>9</v>
      </c>
      <c r="G10" s="19" t="s">
        <v>8</v>
      </c>
    </row>
    <row r="11" spans="1:8" ht="20.25" customHeight="1" x14ac:dyDescent="0.2">
      <c r="A11" s="36" t="s">
        <v>10</v>
      </c>
      <c r="B11" s="5" t="s">
        <v>11</v>
      </c>
      <c r="C11" s="6">
        <f>D11+E11+F11+G11</f>
        <v>126224.86000000002</v>
      </c>
      <c r="D11" s="7">
        <v>31327.11</v>
      </c>
      <c r="E11" s="7">
        <v>31081.77</v>
      </c>
      <c r="F11" s="8">
        <v>31907.99</v>
      </c>
      <c r="G11" s="9">
        <v>31907.99</v>
      </c>
    </row>
    <row r="12" spans="1:8" ht="28.5" x14ac:dyDescent="0.2">
      <c r="A12" s="36"/>
      <c r="B12" s="5" t="s">
        <v>12</v>
      </c>
      <c r="C12" s="6">
        <f>D12+E12+F12+G12</f>
        <v>38243.219999999994</v>
      </c>
      <c r="D12" s="7">
        <f>D15+D33+D69+D72</f>
        <v>9625.08</v>
      </c>
      <c r="E12" s="7">
        <f>E15+E33+E69+E72</f>
        <v>9539.3799999999992</v>
      </c>
      <c r="F12" s="8">
        <f>F15+F33+F54+F69+F72</f>
        <v>9539.3799999999992</v>
      </c>
      <c r="G12" s="10">
        <f>G14+G33+G69+G72</f>
        <v>9539.3799999999992</v>
      </c>
    </row>
    <row r="13" spans="1:8" ht="28.5" x14ac:dyDescent="0.2">
      <c r="A13" s="36"/>
      <c r="B13" s="5" t="s">
        <v>13</v>
      </c>
      <c r="C13" s="6">
        <f>D13+E13+F13+G13</f>
        <v>90676.535999999993</v>
      </c>
      <c r="D13" s="7">
        <f>D34+D55+D67+D76</f>
        <v>22112.36</v>
      </c>
      <c r="E13" s="7">
        <f>E34+E55+E67+E76</f>
        <v>22736.73</v>
      </c>
      <c r="F13" s="8">
        <f>F34+F55+F76</f>
        <v>22913.723000000002</v>
      </c>
      <c r="G13" s="9">
        <f>F13</f>
        <v>22913.723000000002</v>
      </c>
    </row>
    <row r="14" spans="1:8" ht="14.25" x14ac:dyDescent="0.2">
      <c r="A14" s="36" t="s">
        <v>14</v>
      </c>
      <c r="B14" s="5" t="s">
        <v>11</v>
      </c>
      <c r="C14" s="6">
        <f>D14+E14+F14+G14</f>
        <v>30480.32</v>
      </c>
      <c r="D14" s="7">
        <v>8175.08</v>
      </c>
      <c r="E14" s="11">
        <v>7435.08</v>
      </c>
      <c r="F14" s="11">
        <v>7435.08</v>
      </c>
      <c r="G14" s="11">
        <v>7435.08</v>
      </c>
    </row>
    <row r="15" spans="1:8" ht="28.5" x14ac:dyDescent="0.2">
      <c r="A15" s="36"/>
      <c r="B15" s="5" t="s">
        <v>12</v>
      </c>
      <c r="C15" s="6">
        <f>SUM(D15:G15)</f>
        <v>30480.32</v>
      </c>
      <c r="D15" s="7">
        <v>8175.08</v>
      </c>
      <c r="E15" s="11">
        <v>7435.08</v>
      </c>
      <c r="F15" s="11">
        <v>7435.08</v>
      </c>
      <c r="G15" s="11">
        <v>7435.08</v>
      </c>
    </row>
    <row r="16" spans="1:8" ht="28.5" x14ac:dyDescent="0.2">
      <c r="A16" s="36"/>
      <c r="B16" s="5" t="s">
        <v>13</v>
      </c>
      <c r="C16" s="6">
        <f>SUM(D16:G16)</f>
        <v>0</v>
      </c>
      <c r="D16" s="7">
        <v>0</v>
      </c>
      <c r="E16" s="11" t="s">
        <v>27</v>
      </c>
      <c r="F16" s="11">
        <v>0</v>
      </c>
      <c r="G16" s="11">
        <v>0</v>
      </c>
    </row>
    <row r="17" spans="1:7" ht="14.25" x14ac:dyDescent="0.2">
      <c r="A17" s="36" t="s">
        <v>15</v>
      </c>
      <c r="B17" s="5" t="s">
        <v>11</v>
      </c>
      <c r="C17" s="6">
        <f>D17+E17+F17+G17</f>
        <v>30480.78</v>
      </c>
      <c r="D17" s="7">
        <v>8175.08</v>
      </c>
      <c r="E17" s="11">
        <v>7435.08</v>
      </c>
      <c r="F17" s="11">
        <v>7435.08</v>
      </c>
      <c r="G17" s="11">
        <v>7435.54</v>
      </c>
    </row>
    <row r="18" spans="1:7" ht="28.5" x14ac:dyDescent="0.2">
      <c r="A18" s="36"/>
      <c r="B18" s="5" t="s">
        <v>12</v>
      </c>
      <c r="C18" s="6">
        <f>SUM(D18:G18)</f>
        <v>30480.32</v>
      </c>
      <c r="D18" s="7">
        <v>8175.08</v>
      </c>
      <c r="E18" s="11">
        <v>7435.08</v>
      </c>
      <c r="F18" s="11">
        <v>7435.08</v>
      </c>
      <c r="G18" s="11">
        <v>7435.08</v>
      </c>
    </row>
    <row r="19" spans="1:7" ht="28.5" x14ac:dyDescent="0.2">
      <c r="A19" s="36"/>
      <c r="B19" s="5" t="s">
        <v>13</v>
      </c>
      <c r="C19" s="6">
        <v>0</v>
      </c>
      <c r="D19" s="7">
        <v>0</v>
      </c>
      <c r="E19" s="11">
        <v>0</v>
      </c>
      <c r="F19" s="11">
        <v>0</v>
      </c>
      <c r="G19" s="11">
        <v>0</v>
      </c>
    </row>
    <row r="20" spans="1:7" ht="38.25" customHeight="1" x14ac:dyDescent="0.2">
      <c r="A20" s="32" t="s">
        <v>3</v>
      </c>
      <c r="B20" s="12" t="s">
        <v>11</v>
      </c>
      <c r="C20" s="13">
        <f>D20+E20+F20+G20</f>
        <v>4500</v>
      </c>
      <c r="D20" s="14">
        <v>1500</v>
      </c>
      <c r="E20" s="15">
        <v>1000</v>
      </c>
      <c r="F20" s="15">
        <v>1000</v>
      </c>
      <c r="G20" s="15">
        <v>1000</v>
      </c>
    </row>
    <row r="21" spans="1:7" ht="43.5" customHeight="1" x14ac:dyDescent="0.2">
      <c r="A21" s="32"/>
      <c r="B21" s="12" t="s">
        <v>12</v>
      </c>
      <c r="C21" s="13">
        <f>D21+E21+F21+G21</f>
        <v>4500</v>
      </c>
      <c r="D21" s="14">
        <v>1500</v>
      </c>
      <c r="E21" s="15">
        <v>1000</v>
      </c>
      <c r="F21" s="15">
        <v>1000</v>
      </c>
      <c r="G21" s="15">
        <v>1000</v>
      </c>
    </row>
    <row r="22" spans="1:7" ht="39" customHeight="1" x14ac:dyDescent="0.2">
      <c r="A22" s="32"/>
      <c r="B22" s="12" t="s">
        <v>13</v>
      </c>
      <c r="C22" s="13">
        <v>0</v>
      </c>
      <c r="D22" s="14">
        <v>0</v>
      </c>
      <c r="E22" s="15">
        <v>0</v>
      </c>
      <c r="F22" s="15">
        <v>0</v>
      </c>
      <c r="G22" s="15">
        <v>0</v>
      </c>
    </row>
    <row r="23" spans="1:7" ht="30" customHeight="1" x14ac:dyDescent="0.2">
      <c r="A23" s="32" t="s">
        <v>0</v>
      </c>
      <c r="B23" s="12" t="s">
        <v>11</v>
      </c>
      <c r="C23" s="13">
        <v>800</v>
      </c>
      <c r="D23" s="14">
        <v>200</v>
      </c>
      <c r="E23" s="15">
        <v>200</v>
      </c>
      <c r="F23" s="15">
        <v>200</v>
      </c>
      <c r="G23" s="15">
        <v>200</v>
      </c>
    </row>
    <row r="24" spans="1:7" ht="37.5" customHeight="1" x14ac:dyDescent="0.2">
      <c r="A24" s="32"/>
      <c r="B24" s="12" t="s">
        <v>12</v>
      </c>
      <c r="C24" s="13">
        <f>C23</f>
        <v>800</v>
      </c>
      <c r="D24" s="14">
        <v>200</v>
      </c>
      <c r="E24" s="15">
        <v>200</v>
      </c>
      <c r="F24" s="15">
        <v>200</v>
      </c>
      <c r="G24" s="15">
        <v>200</v>
      </c>
    </row>
    <row r="25" spans="1:7" ht="39" customHeight="1" x14ac:dyDescent="0.2">
      <c r="A25" s="32"/>
      <c r="B25" s="12" t="s">
        <v>13</v>
      </c>
      <c r="C25" s="13">
        <v>0</v>
      </c>
      <c r="D25" s="14">
        <v>0</v>
      </c>
      <c r="E25" s="15">
        <v>0</v>
      </c>
      <c r="F25" s="15">
        <v>0</v>
      </c>
      <c r="G25" s="15">
        <v>0</v>
      </c>
    </row>
    <row r="26" spans="1:7" ht="48" customHeight="1" x14ac:dyDescent="0.2">
      <c r="A26" s="32" t="s">
        <v>2</v>
      </c>
      <c r="B26" s="12" t="s">
        <v>11</v>
      </c>
      <c r="C26" s="13">
        <f>SUM(D26:G26)</f>
        <v>15340.32</v>
      </c>
      <c r="D26" s="14">
        <v>3835.08</v>
      </c>
      <c r="E26" s="15">
        <v>3835.08</v>
      </c>
      <c r="F26" s="15">
        <v>3835.08</v>
      </c>
      <c r="G26" s="15">
        <v>3835.08</v>
      </c>
    </row>
    <row r="27" spans="1:7" ht="48" customHeight="1" x14ac:dyDescent="0.2">
      <c r="A27" s="32"/>
      <c r="B27" s="12" t="s">
        <v>12</v>
      </c>
      <c r="C27" s="13">
        <f>SUM(D27:G27)</f>
        <v>15340.32</v>
      </c>
      <c r="D27" s="14">
        <v>3835.08</v>
      </c>
      <c r="E27" s="15">
        <v>3835.08</v>
      </c>
      <c r="F27" s="15">
        <v>3835.08</v>
      </c>
      <c r="G27" s="15">
        <v>3835.08</v>
      </c>
    </row>
    <row r="28" spans="1:7" ht="39" customHeight="1" x14ac:dyDescent="0.2">
      <c r="A28" s="32"/>
      <c r="B28" s="12" t="s">
        <v>13</v>
      </c>
      <c r="C28" s="13">
        <v>0</v>
      </c>
      <c r="D28" s="14">
        <v>0</v>
      </c>
      <c r="E28" s="15">
        <v>0</v>
      </c>
      <c r="F28" s="15">
        <v>0</v>
      </c>
      <c r="G28" s="15">
        <v>0</v>
      </c>
    </row>
    <row r="29" spans="1:7" ht="39.75" customHeight="1" x14ac:dyDescent="0.2">
      <c r="A29" s="32" t="s">
        <v>1</v>
      </c>
      <c r="B29" s="12" t="s">
        <v>11</v>
      </c>
      <c r="C29" s="13">
        <f t="shared" ref="C29:C34" si="0">SUM(D29:G29)</f>
        <v>9840</v>
      </c>
      <c r="D29" s="14">
        <v>2640</v>
      </c>
      <c r="E29" s="15">
        <v>2400</v>
      </c>
      <c r="F29" s="15">
        <v>2400</v>
      </c>
      <c r="G29" s="15">
        <v>2400</v>
      </c>
    </row>
    <row r="30" spans="1:7" ht="37.5" customHeight="1" x14ac:dyDescent="0.2">
      <c r="A30" s="32"/>
      <c r="B30" s="12" t="s">
        <v>12</v>
      </c>
      <c r="C30" s="13">
        <f t="shared" si="0"/>
        <v>9840</v>
      </c>
      <c r="D30" s="14">
        <v>2640</v>
      </c>
      <c r="E30" s="15">
        <v>2400</v>
      </c>
      <c r="F30" s="15">
        <v>2400</v>
      </c>
      <c r="G30" s="15">
        <v>2400</v>
      </c>
    </row>
    <row r="31" spans="1:7" ht="39" customHeight="1" x14ac:dyDescent="0.2">
      <c r="A31" s="32"/>
      <c r="B31" s="12" t="s">
        <v>13</v>
      </c>
      <c r="C31" s="13">
        <f t="shared" si="0"/>
        <v>0</v>
      </c>
      <c r="D31" s="14">
        <v>0</v>
      </c>
      <c r="E31" s="15">
        <v>0</v>
      </c>
      <c r="F31" s="15">
        <v>0</v>
      </c>
      <c r="G31" s="15">
        <v>0</v>
      </c>
    </row>
    <row r="32" spans="1:7" ht="14.25" x14ac:dyDescent="0.2">
      <c r="A32" s="36" t="s">
        <v>16</v>
      </c>
      <c r="B32" s="5" t="s">
        <v>11</v>
      </c>
      <c r="C32" s="6">
        <f t="shared" si="0"/>
        <v>51219.69</v>
      </c>
      <c r="D32" s="7">
        <f>D33+D34</f>
        <v>13027.17</v>
      </c>
      <c r="E32" s="11">
        <f>E33+E34</f>
        <v>12730.84</v>
      </c>
      <c r="F32" s="11">
        <v>12730.84</v>
      </c>
      <c r="G32" s="11">
        <v>12730.84</v>
      </c>
    </row>
    <row r="33" spans="1:7" ht="28.5" x14ac:dyDescent="0.2">
      <c r="A33" s="36"/>
      <c r="B33" s="5" t="s">
        <v>12</v>
      </c>
      <c r="C33" s="6">
        <f t="shared" si="0"/>
        <v>1800</v>
      </c>
      <c r="D33" s="7">
        <v>450</v>
      </c>
      <c r="E33" s="11">
        <v>450</v>
      </c>
      <c r="F33" s="11">
        <v>450</v>
      </c>
      <c r="G33" s="11">
        <v>450</v>
      </c>
    </row>
    <row r="34" spans="1:7" ht="28.5" x14ac:dyDescent="0.2">
      <c r="A34" s="36"/>
      <c r="B34" s="5" t="s">
        <v>13</v>
      </c>
      <c r="C34" s="6">
        <f t="shared" si="0"/>
        <v>49310.502</v>
      </c>
      <c r="D34" s="7">
        <f>D35+D38</f>
        <v>12577.17</v>
      </c>
      <c r="E34" s="11">
        <v>12280.84</v>
      </c>
      <c r="F34" s="11">
        <v>12171.653</v>
      </c>
      <c r="G34" s="11">
        <v>12280.839</v>
      </c>
    </row>
    <row r="35" spans="1:7" ht="15" x14ac:dyDescent="0.2">
      <c r="A35" s="32" t="s">
        <v>17</v>
      </c>
      <c r="B35" s="12" t="s">
        <v>11</v>
      </c>
      <c r="C35" s="13">
        <f>D35+E35+F35+G35</f>
        <v>11032.01</v>
      </c>
      <c r="D35" s="14">
        <v>2624.67</v>
      </c>
      <c r="E35" s="15">
        <v>2729.66</v>
      </c>
      <c r="F35" s="15">
        <v>2838.84</v>
      </c>
      <c r="G35" s="15">
        <v>2838.84</v>
      </c>
    </row>
    <row r="36" spans="1:7" ht="30" x14ac:dyDescent="0.2">
      <c r="A36" s="32"/>
      <c r="B36" s="12" t="s">
        <v>12</v>
      </c>
      <c r="C36" s="13">
        <v>0</v>
      </c>
      <c r="D36" s="14">
        <v>0</v>
      </c>
      <c r="E36" s="15">
        <v>0</v>
      </c>
      <c r="F36" s="15">
        <v>0</v>
      </c>
      <c r="G36" s="15">
        <v>0</v>
      </c>
    </row>
    <row r="37" spans="1:7" ht="15" x14ac:dyDescent="0.2">
      <c r="A37" s="32"/>
      <c r="B37" s="12" t="s">
        <v>13</v>
      </c>
      <c r="C37" s="13">
        <f>D37+E37+F37+G37</f>
        <v>11032.01</v>
      </c>
      <c r="D37" s="14">
        <v>2624.67</v>
      </c>
      <c r="E37" s="15">
        <v>2729.66</v>
      </c>
      <c r="F37" s="15">
        <v>2838.84</v>
      </c>
      <c r="G37" s="15">
        <v>2838.84</v>
      </c>
    </row>
    <row r="38" spans="1:7" ht="30" customHeight="1" x14ac:dyDescent="0.2">
      <c r="A38" s="32" t="s">
        <v>18</v>
      </c>
      <c r="B38" s="12" t="s">
        <v>11</v>
      </c>
      <c r="C38" s="13">
        <f>SUM(D38:G38)</f>
        <v>38278.5</v>
      </c>
      <c r="D38" s="14">
        <v>9952.5</v>
      </c>
      <c r="E38" s="15">
        <v>9442</v>
      </c>
      <c r="F38" s="15">
        <v>9442</v>
      </c>
      <c r="G38" s="15">
        <v>9442</v>
      </c>
    </row>
    <row r="39" spans="1:7" ht="27.75" customHeight="1" x14ac:dyDescent="0.2">
      <c r="A39" s="32"/>
      <c r="B39" s="12" t="s">
        <v>12</v>
      </c>
      <c r="C39" s="13">
        <v>0</v>
      </c>
      <c r="D39" s="14">
        <v>0</v>
      </c>
      <c r="E39" s="15">
        <v>0</v>
      </c>
      <c r="F39" s="15">
        <v>0</v>
      </c>
      <c r="G39" s="15">
        <v>0</v>
      </c>
    </row>
    <row r="40" spans="1:7" ht="24" customHeight="1" x14ac:dyDescent="0.2">
      <c r="A40" s="32"/>
      <c r="B40" s="12" t="s">
        <v>13</v>
      </c>
      <c r="C40" s="13">
        <f>D40+E40+G40</f>
        <v>28836.5</v>
      </c>
      <c r="D40" s="14">
        <v>9952.5</v>
      </c>
      <c r="E40" s="15">
        <v>9442</v>
      </c>
      <c r="F40" s="15">
        <v>9442</v>
      </c>
      <c r="G40" s="15">
        <v>9442</v>
      </c>
    </row>
    <row r="41" spans="1:7" ht="30" customHeight="1" x14ac:dyDescent="0.2">
      <c r="A41" s="36" t="s">
        <v>19</v>
      </c>
      <c r="B41" s="5" t="s">
        <v>11</v>
      </c>
      <c r="C41" s="6">
        <f>D41+E41+G41</f>
        <v>1050</v>
      </c>
      <c r="D41" s="7">
        <v>350</v>
      </c>
      <c r="E41" s="11">
        <v>350</v>
      </c>
      <c r="F41" s="11">
        <v>350</v>
      </c>
      <c r="G41" s="11">
        <v>350</v>
      </c>
    </row>
    <row r="42" spans="1:7" ht="25.5" customHeight="1" x14ac:dyDescent="0.2">
      <c r="A42" s="36"/>
      <c r="B42" s="5" t="s">
        <v>12</v>
      </c>
      <c r="C42" s="6">
        <f>C41</f>
        <v>1050</v>
      </c>
      <c r="D42" s="7">
        <v>350</v>
      </c>
      <c r="E42" s="11">
        <v>350</v>
      </c>
      <c r="F42" s="11">
        <v>350</v>
      </c>
      <c r="G42" s="11">
        <v>350</v>
      </c>
    </row>
    <row r="43" spans="1:7" ht="26.25" customHeight="1" x14ac:dyDescent="0.2">
      <c r="A43" s="36"/>
      <c r="B43" s="5" t="s">
        <v>13</v>
      </c>
      <c r="C43" s="6">
        <v>0</v>
      </c>
      <c r="D43" s="7">
        <v>0</v>
      </c>
      <c r="E43" s="11">
        <v>0</v>
      </c>
      <c r="F43" s="11">
        <v>0</v>
      </c>
      <c r="G43" s="11">
        <v>0</v>
      </c>
    </row>
    <row r="44" spans="1:7" ht="39" customHeight="1" x14ac:dyDescent="0.2">
      <c r="A44" s="32" t="s">
        <v>28</v>
      </c>
      <c r="B44" s="12" t="s">
        <v>11</v>
      </c>
      <c r="C44" s="13">
        <f>SUM(D44:G44)</f>
        <v>600</v>
      </c>
      <c r="D44" s="14">
        <v>150</v>
      </c>
      <c r="E44" s="15">
        <v>150</v>
      </c>
      <c r="F44" s="15">
        <v>150</v>
      </c>
      <c r="G44" s="15">
        <v>150</v>
      </c>
    </row>
    <row r="45" spans="1:7" ht="44.25" customHeight="1" x14ac:dyDescent="0.2">
      <c r="A45" s="32"/>
      <c r="B45" s="12" t="s">
        <v>12</v>
      </c>
      <c r="C45" s="13">
        <f>SUM(D45:G45)</f>
        <v>600</v>
      </c>
      <c r="D45" s="14">
        <v>150</v>
      </c>
      <c r="E45" s="15">
        <v>150</v>
      </c>
      <c r="F45" s="15">
        <v>150</v>
      </c>
      <c r="G45" s="15">
        <v>150</v>
      </c>
    </row>
    <row r="46" spans="1:7" ht="53.25" customHeight="1" x14ac:dyDescent="0.2">
      <c r="A46" s="32"/>
      <c r="B46" s="12" t="s">
        <v>13</v>
      </c>
      <c r="C46" s="13">
        <v>0</v>
      </c>
      <c r="D46" s="14">
        <v>0</v>
      </c>
      <c r="E46" s="15">
        <v>0</v>
      </c>
      <c r="F46" s="15">
        <v>0</v>
      </c>
      <c r="G46" s="15">
        <v>0</v>
      </c>
    </row>
    <row r="47" spans="1:7" ht="44.25" customHeight="1" x14ac:dyDescent="0.2">
      <c r="A47" s="32" t="s">
        <v>4</v>
      </c>
      <c r="B47" s="12" t="s">
        <v>11</v>
      </c>
      <c r="C47" s="13">
        <f>SUM(D47:G47)</f>
        <v>800</v>
      </c>
      <c r="D47" s="14">
        <v>200</v>
      </c>
      <c r="E47" s="15">
        <v>200</v>
      </c>
      <c r="F47" s="15">
        <v>200</v>
      </c>
      <c r="G47" s="15">
        <v>200</v>
      </c>
    </row>
    <row r="48" spans="1:7" ht="45" customHeight="1" x14ac:dyDescent="0.2">
      <c r="A48" s="32"/>
      <c r="B48" s="12" t="s">
        <v>12</v>
      </c>
      <c r="C48" s="13">
        <f>C47</f>
        <v>800</v>
      </c>
      <c r="D48" s="14">
        <v>200</v>
      </c>
      <c r="E48" s="15">
        <v>200</v>
      </c>
      <c r="F48" s="15">
        <v>200</v>
      </c>
      <c r="G48" s="15">
        <v>200</v>
      </c>
    </row>
    <row r="49" spans="1:7" ht="50.25" customHeight="1" x14ac:dyDescent="0.2">
      <c r="A49" s="32"/>
      <c r="B49" s="12" t="s">
        <v>13</v>
      </c>
      <c r="C49" s="13">
        <v>0</v>
      </c>
      <c r="D49" s="14">
        <v>0</v>
      </c>
      <c r="E49" s="15">
        <v>0</v>
      </c>
      <c r="F49" s="15">
        <v>0</v>
      </c>
      <c r="G49" s="15">
        <v>0</v>
      </c>
    </row>
    <row r="50" spans="1:7" ht="14.25" x14ac:dyDescent="0.2">
      <c r="A50" s="36" t="s">
        <v>20</v>
      </c>
      <c r="B50" s="5" t="s">
        <v>11</v>
      </c>
      <c r="C50" s="6">
        <v>400</v>
      </c>
      <c r="D50" s="7">
        <v>100</v>
      </c>
      <c r="E50" s="11">
        <v>100</v>
      </c>
      <c r="F50" s="11">
        <v>100</v>
      </c>
      <c r="G50" s="11">
        <v>100</v>
      </c>
    </row>
    <row r="51" spans="1:7" ht="28.5" x14ac:dyDescent="0.2">
      <c r="A51" s="36"/>
      <c r="B51" s="5" t="s">
        <v>12</v>
      </c>
      <c r="C51" s="6">
        <v>400</v>
      </c>
      <c r="D51" s="7">
        <v>100</v>
      </c>
      <c r="E51" s="11">
        <v>100</v>
      </c>
      <c r="F51" s="11">
        <v>100</v>
      </c>
      <c r="G51" s="11">
        <v>100</v>
      </c>
    </row>
    <row r="52" spans="1:7" ht="28.5" x14ac:dyDescent="0.2">
      <c r="A52" s="36"/>
      <c r="B52" s="5" t="s">
        <v>13</v>
      </c>
      <c r="C52" s="6">
        <v>0</v>
      </c>
      <c r="D52" s="7">
        <v>0</v>
      </c>
      <c r="E52" s="11">
        <v>0</v>
      </c>
      <c r="F52" s="11">
        <v>0</v>
      </c>
      <c r="G52" s="11">
        <v>0</v>
      </c>
    </row>
    <row r="53" spans="1:7" ht="30" customHeight="1" x14ac:dyDescent="0.2">
      <c r="A53" s="36" t="s">
        <v>21</v>
      </c>
      <c r="B53" s="5" t="s">
        <v>11</v>
      </c>
      <c r="C53" s="6">
        <f>+E53+F53+G53</f>
        <v>17481.41</v>
      </c>
      <c r="D53" s="7">
        <f>D55</f>
        <v>5403.97</v>
      </c>
      <c r="E53" s="11">
        <f>E55</f>
        <v>5671.59</v>
      </c>
      <c r="F53" s="11">
        <f>F55</f>
        <v>5904.91</v>
      </c>
      <c r="G53" s="11">
        <v>5904.91</v>
      </c>
    </row>
    <row r="54" spans="1:7" ht="27.75" customHeight="1" x14ac:dyDescent="0.2">
      <c r="A54" s="36"/>
      <c r="B54" s="5" t="s">
        <v>12</v>
      </c>
      <c r="C54" s="6">
        <v>0</v>
      </c>
      <c r="D54" s="7">
        <v>0</v>
      </c>
      <c r="E54" s="11">
        <v>0</v>
      </c>
      <c r="F54" s="11">
        <v>0</v>
      </c>
      <c r="G54" s="11">
        <v>0</v>
      </c>
    </row>
    <row r="55" spans="1:7" ht="24" customHeight="1" x14ac:dyDescent="0.2">
      <c r="A55" s="36"/>
      <c r="B55" s="5" t="s">
        <v>13</v>
      </c>
      <c r="C55" s="6">
        <f>C53</f>
        <v>17481.41</v>
      </c>
      <c r="D55" s="7">
        <f>D58+D61</f>
        <v>5403.97</v>
      </c>
      <c r="E55" s="11">
        <f>E58+E61</f>
        <v>5671.59</v>
      </c>
      <c r="F55" s="11">
        <f>F58+F61</f>
        <v>5904.91</v>
      </c>
      <c r="G55" s="11">
        <f>G59+G58</f>
        <v>5904.91</v>
      </c>
    </row>
    <row r="56" spans="1:7" ht="30" customHeight="1" x14ac:dyDescent="0.2">
      <c r="A56" s="32" t="s">
        <v>22</v>
      </c>
      <c r="B56" s="12" t="s">
        <v>11</v>
      </c>
      <c r="C56" s="13">
        <f>SUM(D56:G56)</f>
        <v>1083.25</v>
      </c>
      <c r="D56" s="14">
        <v>257.72000000000003</v>
      </c>
      <c r="E56" s="15">
        <v>268.02999999999997</v>
      </c>
      <c r="F56" s="15">
        <v>278.75</v>
      </c>
      <c r="G56" s="15">
        <v>278.75</v>
      </c>
    </row>
    <row r="57" spans="1:7" ht="25.5" customHeight="1" x14ac:dyDescent="0.2">
      <c r="A57" s="32"/>
      <c r="B57" s="12" t="s">
        <v>12</v>
      </c>
      <c r="C57" s="13">
        <v>0</v>
      </c>
      <c r="D57" s="14">
        <v>0</v>
      </c>
      <c r="E57" s="15">
        <v>0</v>
      </c>
      <c r="F57" s="15">
        <v>0</v>
      </c>
      <c r="G57" s="15">
        <v>0</v>
      </c>
    </row>
    <row r="58" spans="1:7" ht="30.75" customHeight="1" x14ac:dyDescent="0.2">
      <c r="A58" s="32"/>
      <c r="B58" s="12" t="s">
        <v>13</v>
      </c>
      <c r="C58" s="13">
        <f>SUM(D58:G58)</f>
        <v>1083.25</v>
      </c>
      <c r="D58" s="14">
        <v>257.72000000000003</v>
      </c>
      <c r="E58" s="15">
        <v>268.02999999999997</v>
      </c>
      <c r="F58" s="15">
        <v>278.75</v>
      </c>
      <c r="G58" s="15">
        <v>278.75</v>
      </c>
    </row>
    <row r="59" spans="1:7" ht="30" customHeight="1" x14ac:dyDescent="0.2">
      <c r="A59" s="32" t="s">
        <v>23</v>
      </c>
      <c r="B59" s="5" t="s">
        <v>11</v>
      </c>
      <c r="C59" s="6">
        <f>D59+E59+F59+G59</f>
        <v>21802.13</v>
      </c>
      <c r="D59" s="7">
        <f>D61</f>
        <v>5146.25</v>
      </c>
      <c r="E59" s="11">
        <f>E64+E67</f>
        <v>5403.56</v>
      </c>
      <c r="F59" s="11">
        <v>5626.16</v>
      </c>
      <c r="G59" s="11">
        <v>5626.16</v>
      </c>
    </row>
    <row r="60" spans="1:7" ht="37.5" customHeight="1" x14ac:dyDescent="0.2">
      <c r="A60" s="32"/>
      <c r="B60" s="5" t="s">
        <v>12</v>
      </c>
      <c r="C60" s="6">
        <v>0</v>
      </c>
      <c r="D60" s="7">
        <v>0</v>
      </c>
      <c r="E60" s="11">
        <v>0</v>
      </c>
      <c r="F60" s="11">
        <v>0</v>
      </c>
      <c r="G60" s="11">
        <v>0</v>
      </c>
    </row>
    <row r="61" spans="1:7" ht="39" customHeight="1" x14ac:dyDescent="0.2">
      <c r="A61" s="32"/>
      <c r="B61" s="5" t="s">
        <v>13</v>
      </c>
      <c r="C61" s="6">
        <f>D61+E61+F61+G61</f>
        <v>21802.13</v>
      </c>
      <c r="D61" s="7">
        <f>D62+D67</f>
        <v>5146.25</v>
      </c>
      <c r="E61" s="11">
        <f>E62+E65</f>
        <v>5403.56</v>
      </c>
      <c r="F61" s="11">
        <f>F64+F67</f>
        <v>5626.16</v>
      </c>
      <c r="G61" s="11">
        <v>5626.16</v>
      </c>
    </row>
    <row r="62" spans="1:7" ht="30" customHeight="1" x14ac:dyDescent="0.2">
      <c r="A62" s="32" t="s">
        <v>24</v>
      </c>
      <c r="B62" s="12" t="s">
        <v>11</v>
      </c>
      <c r="C62" s="13">
        <f>D62+E62+F62+G62</f>
        <v>20064.79</v>
      </c>
      <c r="D62" s="14">
        <v>4735.92</v>
      </c>
      <c r="E62" s="15">
        <v>4972.71</v>
      </c>
      <c r="F62" s="15">
        <v>5178.08</v>
      </c>
      <c r="G62" s="15">
        <v>5178.08</v>
      </c>
    </row>
    <row r="63" spans="1:7" ht="37.5" customHeight="1" x14ac:dyDescent="0.2">
      <c r="A63" s="32"/>
      <c r="B63" s="12" t="s">
        <v>12</v>
      </c>
      <c r="C63" s="13">
        <v>0</v>
      </c>
      <c r="D63" s="14">
        <v>0</v>
      </c>
      <c r="E63" s="15">
        <v>0</v>
      </c>
      <c r="F63" s="15">
        <v>0</v>
      </c>
      <c r="G63" s="15">
        <v>0</v>
      </c>
    </row>
    <row r="64" spans="1:7" ht="39" customHeight="1" x14ac:dyDescent="0.2">
      <c r="A64" s="32"/>
      <c r="B64" s="12" t="s">
        <v>13</v>
      </c>
      <c r="C64" s="13">
        <f>D64+E64+F64+G64</f>
        <v>20064.79</v>
      </c>
      <c r="D64" s="14">
        <v>4735.92</v>
      </c>
      <c r="E64" s="15">
        <v>4972.71</v>
      </c>
      <c r="F64" s="15">
        <v>5178.08</v>
      </c>
      <c r="G64" s="15">
        <v>5178.08</v>
      </c>
    </row>
    <row r="65" spans="1:7" ht="30" customHeight="1" x14ac:dyDescent="0.2">
      <c r="A65" s="32" t="s">
        <v>36</v>
      </c>
      <c r="B65" s="12" t="s">
        <v>11</v>
      </c>
      <c r="C65" s="13">
        <f>D65+E65+F65+G65</f>
        <v>1737.34</v>
      </c>
      <c r="D65" s="14">
        <v>410.33</v>
      </c>
      <c r="E65" s="15">
        <v>430.85</v>
      </c>
      <c r="F65" s="15">
        <v>448.08</v>
      </c>
      <c r="G65" s="15">
        <v>448.08</v>
      </c>
    </row>
    <row r="66" spans="1:7" ht="27.75" customHeight="1" x14ac:dyDescent="0.2">
      <c r="A66" s="32"/>
      <c r="B66" s="12" t="s">
        <v>12</v>
      </c>
      <c r="C66" s="13">
        <v>0</v>
      </c>
      <c r="D66" s="14">
        <v>0</v>
      </c>
      <c r="E66" s="15">
        <v>0</v>
      </c>
      <c r="F66" s="15">
        <v>0</v>
      </c>
      <c r="G66" s="15">
        <v>0</v>
      </c>
    </row>
    <row r="67" spans="1:7" ht="30.75" customHeight="1" x14ac:dyDescent="0.2">
      <c r="A67" s="32"/>
      <c r="B67" s="12" t="s">
        <v>13</v>
      </c>
      <c r="C67" s="13">
        <f>D67+E67+F67+G67</f>
        <v>1737.34</v>
      </c>
      <c r="D67" s="14">
        <v>410.33</v>
      </c>
      <c r="E67" s="15">
        <v>430.85</v>
      </c>
      <c r="F67" s="15">
        <v>448.08</v>
      </c>
      <c r="G67" s="15">
        <v>448.08</v>
      </c>
    </row>
    <row r="68" spans="1:7" ht="35.25" customHeight="1" x14ac:dyDescent="0.2">
      <c r="A68" s="33" t="s">
        <v>29</v>
      </c>
      <c r="B68" s="5" t="s">
        <v>11</v>
      </c>
      <c r="C68" s="6">
        <v>400</v>
      </c>
      <c r="D68" s="7">
        <v>100</v>
      </c>
      <c r="E68" s="11">
        <v>100</v>
      </c>
      <c r="F68" s="11">
        <v>100</v>
      </c>
      <c r="G68" s="11">
        <v>100</v>
      </c>
    </row>
    <row r="69" spans="1:7" ht="32.25" customHeight="1" x14ac:dyDescent="0.2">
      <c r="A69" s="34"/>
      <c r="B69" s="5" t="s">
        <v>12</v>
      </c>
      <c r="C69" s="6">
        <v>400</v>
      </c>
      <c r="D69" s="7">
        <v>100</v>
      </c>
      <c r="E69" s="11">
        <v>100</v>
      </c>
      <c r="F69" s="11">
        <v>100</v>
      </c>
      <c r="G69" s="11">
        <v>100</v>
      </c>
    </row>
    <row r="70" spans="1:7" ht="26.25" customHeight="1" x14ac:dyDescent="0.2">
      <c r="A70" s="35"/>
      <c r="B70" s="5" t="s">
        <v>13</v>
      </c>
      <c r="C70" s="6">
        <v>0</v>
      </c>
      <c r="D70" s="7">
        <v>0</v>
      </c>
      <c r="E70" s="11">
        <v>0</v>
      </c>
      <c r="F70" s="11">
        <v>0</v>
      </c>
      <c r="G70" s="11">
        <v>0</v>
      </c>
    </row>
    <row r="71" spans="1:7" ht="30" customHeight="1" x14ac:dyDescent="0.2">
      <c r="A71" s="36" t="s">
        <v>25</v>
      </c>
      <c r="B71" s="5" t="s">
        <v>11</v>
      </c>
      <c r="C71" s="6">
        <f>D71+E71+F71+G71</f>
        <v>3600</v>
      </c>
      <c r="D71" s="7">
        <v>900</v>
      </c>
      <c r="E71" s="11">
        <v>900</v>
      </c>
      <c r="F71" s="11">
        <v>900</v>
      </c>
      <c r="G71" s="11">
        <v>900</v>
      </c>
    </row>
    <row r="72" spans="1:7" ht="25.5" customHeight="1" x14ac:dyDescent="0.2">
      <c r="A72" s="36"/>
      <c r="B72" s="5" t="s">
        <v>12</v>
      </c>
      <c r="C72" s="6">
        <v>3600</v>
      </c>
      <c r="D72" s="7">
        <v>900</v>
      </c>
      <c r="E72" s="11">
        <v>1554.3</v>
      </c>
      <c r="F72" s="11">
        <v>1554.3</v>
      </c>
      <c r="G72" s="11">
        <v>1554.3</v>
      </c>
    </row>
    <row r="73" spans="1:7" ht="26.25" customHeight="1" x14ac:dyDescent="0.2">
      <c r="A73" s="36"/>
      <c r="B73" s="5" t="s">
        <v>13</v>
      </c>
      <c r="C73" s="6">
        <v>0</v>
      </c>
      <c r="D73" s="7">
        <v>0</v>
      </c>
      <c r="E73" s="11">
        <v>0</v>
      </c>
      <c r="F73" s="11">
        <v>0</v>
      </c>
      <c r="G73" s="11">
        <v>0</v>
      </c>
    </row>
    <row r="74" spans="1:7" ht="30" customHeight="1" x14ac:dyDescent="0.2">
      <c r="A74" s="36" t="s">
        <v>26</v>
      </c>
      <c r="B74" s="5" t="s">
        <v>11</v>
      </c>
      <c r="C74" s="6">
        <f>D74+E74+F74+G74</f>
        <v>17748.66</v>
      </c>
      <c r="D74" s="7">
        <v>3720.89</v>
      </c>
      <c r="E74" s="11">
        <v>4353.45</v>
      </c>
      <c r="F74" s="11">
        <v>4837.16</v>
      </c>
      <c r="G74" s="11">
        <v>4837.16</v>
      </c>
    </row>
    <row r="75" spans="1:7" ht="37.5" customHeight="1" x14ac:dyDescent="0.2">
      <c r="A75" s="36"/>
      <c r="B75" s="5" t="s">
        <v>12</v>
      </c>
      <c r="C75" s="6">
        <v>0</v>
      </c>
      <c r="D75" s="7">
        <v>0</v>
      </c>
      <c r="E75" s="11">
        <v>0</v>
      </c>
      <c r="F75" s="11">
        <v>0</v>
      </c>
      <c r="G75" s="11">
        <v>0</v>
      </c>
    </row>
    <row r="76" spans="1:7" ht="39" customHeight="1" x14ac:dyDescent="0.2">
      <c r="A76" s="36"/>
      <c r="B76" s="5" t="s">
        <v>13</v>
      </c>
      <c r="C76" s="6">
        <f>C74</f>
        <v>17748.66</v>
      </c>
      <c r="D76" s="7">
        <v>3720.89</v>
      </c>
      <c r="E76" s="11">
        <v>4353.45</v>
      </c>
      <c r="F76" s="11">
        <v>4837.16</v>
      </c>
      <c r="G76" s="11">
        <v>4837.16</v>
      </c>
    </row>
  </sheetData>
  <mergeCells count="26">
    <mergeCell ref="A11:A13"/>
    <mergeCell ref="F1:G1"/>
    <mergeCell ref="F2:G2"/>
    <mergeCell ref="E3:G6"/>
    <mergeCell ref="A29:A31"/>
    <mergeCell ref="A14:A16"/>
    <mergeCell ref="A17:A19"/>
    <mergeCell ref="A20:A22"/>
    <mergeCell ref="A23:A25"/>
    <mergeCell ref="A26:A28"/>
    <mergeCell ref="A7:G9"/>
    <mergeCell ref="A65:A67"/>
    <mergeCell ref="A68:A70"/>
    <mergeCell ref="A71:A73"/>
    <mergeCell ref="A74:A76"/>
    <mergeCell ref="A50:A52"/>
    <mergeCell ref="A53:A55"/>
    <mergeCell ref="A56:A58"/>
    <mergeCell ref="A59:A61"/>
    <mergeCell ref="A62:A64"/>
    <mergeCell ref="A32:A34"/>
    <mergeCell ref="A35:A37"/>
    <mergeCell ref="A38:A40"/>
    <mergeCell ref="A41:A43"/>
    <mergeCell ref="A44:A46"/>
    <mergeCell ref="A47:A49"/>
  </mergeCells>
  <pageMargins left="0.25" right="0.25" top="0.75" bottom="0.75" header="0.3" footer="0.3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rep:2.54.0.187</dc:description>
  <cp:lastModifiedBy>User</cp:lastModifiedBy>
  <cp:lastPrinted>2022-09-15T07:11:13Z</cp:lastPrinted>
  <dcterms:created xsi:type="dcterms:W3CDTF">2022-08-01T15:03:03Z</dcterms:created>
  <dcterms:modified xsi:type="dcterms:W3CDTF">2022-09-15T14:12:17Z</dcterms:modified>
</cp:coreProperties>
</file>