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opova\2018_08\Disk_D\Бюджет 2023\Поправки №2 к бюджету на 2023-2025 г.г\"/>
    </mc:Choice>
  </mc:AlternateContent>
  <xr:revisionPtr revIDLastSave="0" documentId="13_ncr:1_{EE2D21ED-8B8C-46DF-A60B-28C461209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ДЧБ!$A$8:$D$8</definedName>
  </definedNames>
  <calcPr calcId="191029"/>
</workbook>
</file>

<file path=xl/calcChain.xml><?xml version="1.0" encoding="utf-8"?>
<calcChain xmlns="http://schemas.openxmlformats.org/spreadsheetml/2006/main">
  <c r="D58" i="1" l="1"/>
  <c r="D8" i="1"/>
  <c r="D40" i="1"/>
  <c r="D22" i="1"/>
  <c r="D19" i="1"/>
  <c r="D18" i="1"/>
  <c r="D17" i="1"/>
  <c r="D16" i="1"/>
  <c r="D15" i="1"/>
  <c r="D12" i="1" s="1"/>
  <c r="D11" i="1" l="1"/>
  <c r="D69" i="1" l="1"/>
</calcChain>
</file>

<file path=xl/sharedStrings.xml><?xml version="1.0" encoding="utf-8"?>
<sst xmlns="http://schemas.openxmlformats.org/spreadsheetml/2006/main" count="194" uniqueCount="100">
  <si>
    <t>БЕЗВОЗМЕЗДНЫЕ ПОСТУПЛЕНИЯ</t>
  </si>
  <si>
    <t>213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</si>
  <si>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</si>
  <si>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</si>
  <si>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</si>
  <si>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</si>
  <si>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</si>
  <si>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</si>
  <si>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</si>
  <si>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</si>
  <si>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</si>
  <si>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</si>
  <si>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</si>
  <si>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поддержку отрасли культуры</t>
  </si>
  <si>
    <t>Субвенции бюджетам бюджетной системы Российской Федерации</t>
  </si>
  <si>
    <t>2.02.30024.14.0000.150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</si>
  <si>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</si>
  <si>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</si>
  <si>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</si>
  <si>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</si>
  <si>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</si>
  <si>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</si>
  <si>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</si>
  <si>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</si>
  <si>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</si>
  <si>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</si>
  <si>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 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</si>
  <si>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</si>
  <si>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</si>
  <si>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решение вопросов местного значения в сфере жилищно-коммунального хозяйства</t>
  </si>
  <si>
    <t>Субсидии бюджетам муниципальных округов на поддержку муниципальных газет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</si>
  <si>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</si>
  <si>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</si>
  <si>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</si>
  <si>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</si>
  <si>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</si>
  <si>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 xml:space="preserve"> 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</si>
  <si>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укрепление материально-технической базы общедоступных (в том числе модельных муниципальных) библиотек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</si>
  <si>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</t>
  </si>
  <si>
    <t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</si>
  <si>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 xml:space="preserve"> 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</si>
  <si>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</si>
  <si>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</si>
  <si>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</si>
  <si>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</si>
  <si>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</si>
  <si>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</si>
  <si>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</si>
  <si>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</si>
  <si>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Межбюджетные трансферты, передаваемые бюджетам муниципальных округов на поддержку отрасли культуры (поддержка лучших сельских учреждений культуры и лучших работников сельских учреждений культуры)</t>
  </si>
  <si>
    <t>Иные межбюджетные трансферты , передаваемые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</si>
  <si>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</si>
  <si>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</si>
  <si>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Иные межбюджетные трансферты,передаваемые бюджетам муниципальных округов на поддержку учреждений клубного типа, библиотек, музеев и работников указанных учреждений</t>
  </si>
  <si>
    <t>Иные межбюджетные трансферты, передаваемые бюджетам муниципальных округов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средств резервного фонда Правительства Калининградской области</t>
  </si>
  <si>
    <t xml:space="preserve">Всего доходов </t>
  </si>
  <si>
    <t>(тыс. рублей)</t>
  </si>
  <si>
    <t>Наименование кода безвозмездных поступлений</t>
  </si>
  <si>
    <t>Сумма</t>
  </si>
  <si>
    <t>Код бюджетной классификации</t>
  </si>
  <si>
    <t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</si>
  <si>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</si>
  <si>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муниципальных округов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</t>
  </si>
  <si>
    <t>Безвозмездные поступления на 2023 год</t>
  </si>
  <si>
    <t>Субсидии бюджетам муниципальных округов на государственную поддержку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</si>
  <si>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2 00 00000 00 0000 000</t>
  </si>
  <si>
    <t>2 02 10000 00 0000 150</t>
  </si>
  <si>
    <t>2 02 15001 14 0000 150</t>
  </si>
  <si>
    <t>2 02 00000 00 0000 150</t>
  </si>
  <si>
    <t>2 02 20000 00 0000 150</t>
  </si>
  <si>
    <t>2 02 20041 14 0000 150</t>
  </si>
  <si>
    <t>2 02 20077 14 0000 150</t>
  </si>
  <si>
    <t>2 02 25098 14 0000 150</t>
  </si>
  <si>
    <t>2 02 25171 14 0000 150</t>
  </si>
  <si>
    <t>2 02 25172 14 0000 150</t>
  </si>
  <si>
    <t>2 02 25304 14 0000 150</t>
  </si>
  <si>
    <t>2 02 25467 14 0000 150</t>
  </si>
  <si>
    <t>2 02 25497 14 0000 150</t>
  </si>
  <si>
    <t>2 02 25511 14 0000 150</t>
  </si>
  <si>
    <t>2 02 25519 14 0000 150</t>
  </si>
  <si>
    <t>2 02 29999 14 0000 150</t>
  </si>
  <si>
    <t>2 02 30024 14 0000 150</t>
  </si>
  <si>
    <t>2 02 30027 14 0000 150</t>
  </si>
  <si>
    <t>2 02 35118 14 0000 150</t>
  </si>
  <si>
    <t>2 02 35120 14 0000 150</t>
  </si>
  <si>
    <t>2 02 35930 14 0000 150</t>
  </si>
  <si>
    <t>2 02 40000 00 0000 150</t>
  </si>
  <si>
    <t>2 02 45179 14 0000 150</t>
  </si>
  <si>
    <t>2 02 45303 14 0000 150</t>
  </si>
  <si>
    <t>2 02 45424 14 0000 150</t>
  </si>
  <si>
    <t>2 02 45519 14 0000 150</t>
  </si>
  <si>
    <t>2 02 49999 14 0000 150</t>
  </si>
  <si>
    <t>2 02 30000 00 0000 150</t>
  </si>
  <si>
    <r>
      <rPr>
        <b/>
        <sz val="10"/>
        <rFont val="Times New Roman"/>
        <family val="1"/>
        <charset val="204"/>
      </rPr>
      <t>Приложение №2</t>
    </r>
    <r>
      <rPr>
        <sz val="10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21 декабря 2022 года №234 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 от "___" ___________ 2023 года №______</t>
    </r>
  </si>
  <si>
    <r>
      <rPr>
        <b/>
        <sz val="10"/>
        <rFont val="Times New Roman"/>
        <family val="1"/>
        <charset val="204"/>
      </rPr>
      <t xml:space="preserve">Приложение №2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                                                                                                  от "21 " декабря 2022 г.№234</t>
    </r>
  </si>
  <si>
    <t>2 02 19999 14 0000 150</t>
  </si>
  <si>
    <t>Субсидии бюджетам муниципальных округов на обеспечение мероприятий по организации теплоснабжения, водоснабжения (на погашение задолженности за потребленные топливно-энергетические ресурсы) за счет средств резервного фонда Правительства Калининградской области</t>
  </si>
  <si>
    <t xml:space="preserve"> Поощрение региональных управленческих команд за достижение показателей деятельности органов исполнительной власти субъектов Российской Федерации</t>
  </si>
  <si>
    <t>Субсидии бюджетам муниципальных округов на приобретение специализированной техники для содержания объектов обеспечивающей и туристической инфраструктуры в целях подготовки к туристическому сезону 2023 года за счет средств резервного фонда Правительства Калининградской области</t>
  </si>
  <si>
    <t>Прочие дотации бюджетам муниципальных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</si>
</sst>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?"/>
  </numFmts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/>
    <xf numFmtId="4" fontId="3" fillId="0" borderId="1" xfId="0" applyNumberFormat="1" applyFont="1" applyBorder="1"/>
    <xf numFmtId="49" fontId="3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69"/>
  <sheetViews>
    <sheetView showGridLines="0" tabSelected="1" topLeftCell="A67" workbookViewId="0">
      <selection activeCell="D40" sqref="D40"/>
    </sheetView>
  </sheetViews>
  <sheetFormatPr defaultRowHeight="12.75" customHeight="1" outlineLevelRow="7" x14ac:dyDescent="0.25"/>
  <cols>
    <col min="1" max="1" width="6.7109375" style="1" customWidth="1"/>
    <col min="2" max="2" width="25.7109375" style="1" customWidth="1"/>
    <col min="3" max="3" width="38.7109375" style="1" customWidth="1"/>
    <col min="4" max="4" width="15.42578125" style="1" customWidth="1"/>
    <col min="5" max="5" width="9.140625" style="1" customWidth="1"/>
    <col min="6" max="16384" width="9.140625" style="1"/>
  </cols>
  <sheetData>
    <row r="1" spans="1:5" ht="123" customHeight="1" x14ac:dyDescent="0.25">
      <c r="A1" s="3"/>
      <c r="B1" s="3"/>
      <c r="C1" s="27" t="s">
        <v>93</v>
      </c>
      <c r="D1" s="28"/>
      <c r="E1" s="2"/>
    </row>
    <row r="2" spans="1:5" ht="95.25" customHeight="1" x14ac:dyDescent="0.25">
      <c r="A2" s="23"/>
      <c r="B2" s="24"/>
      <c r="C2" s="25" t="s">
        <v>94</v>
      </c>
      <c r="D2" s="26"/>
    </row>
    <row r="3" spans="1:5" ht="15.75" x14ac:dyDescent="0.25">
      <c r="A3" s="21"/>
      <c r="B3" s="21"/>
      <c r="C3" s="21"/>
      <c r="D3" s="21"/>
    </row>
    <row r="4" spans="1:5" ht="18.75" x14ac:dyDescent="0.3">
      <c r="A4" s="22" t="s">
        <v>63</v>
      </c>
      <c r="B4" s="22"/>
      <c r="C4" s="22"/>
      <c r="D4" s="22"/>
    </row>
    <row r="5" spans="1:5" ht="15.75" x14ac:dyDescent="0.25">
      <c r="D5" s="20" t="s">
        <v>56</v>
      </c>
    </row>
    <row r="6" spans="1:5" ht="31.5" x14ac:dyDescent="0.25">
      <c r="A6" s="11"/>
      <c r="B6" s="7" t="s">
        <v>59</v>
      </c>
      <c r="C6" s="7" t="s">
        <v>57</v>
      </c>
      <c r="D6" s="4" t="s">
        <v>58</v>
      </c>
    </row>
    <row r="7" spans="1:5" ht="31.5" x14ac:dyDescent="0.25">
      <c r="A7" s="15" t="s">
        <v>1</v>
      </c>
      <c r="B7" s="8" t="s">
        <v>65</v>
      </c>
      <c r="C7" s="8" t="s">
        <v>0</v>
      </c>
      <c r="D7" s="5">
        <v>892956.9</v>
      </c>
    </row>
    <row r="8" spans="1:5" ht="31.5" outlineLevel="2" x14ac:dyDescent="0.25">
      <c r="A8" s="15" t="s">
        <v>1</v>
      </c>
      <c r="B8" s="8" t="s">
        <v>66</v>
      </c>
      <c r="C8" s="8" t="s">
        <v>3</v>
      </c>
      <c r="D8" s="5">
        <f>D9+D10</f>
        <v>71939.13</v>
      </c>
    </row>
    <row r="9" spans="1:5" ht="78.75" outlineLevel="7" x14ac:dyDescent="0.25">
      <c r="A9" s="16" t="s">
        <v>1</v>
      </c>
      <c r="B9" s="9" t="s">
        <v>67</v>
      </c>
      <c r="C9" s="9" t="s">
        <v>4</v>
      </c>
      <c r="D9" s="6">
        <v>53129</v>
      </c>
    </row>
    <row r="10" spans="1:5" ht="31.5" outlineLevel="7" x14ac:dyDescent="0.25">
      <c r="A10" s="16" t="s">
        <v>1</v>
      </c>
      <c r="B10" s="9" t="s">
        <v>95</v>
      </c>
      <c r="C10" s="9" t="s">
        <v>99</v>
      </c>
      <c r="D10" s="6">
        <v>18810.13</v>
      </c>
    </row>
    <row r="11" spans="1:5" ht="78.75" outlineLevel="7" x14ac:dyDescent="0.25">
      <c r="A11" s="15" t="s">
        <v>1</v>
      </c>
      <c r="B11" s="8" t="s">
        <v>68</v>
      </c>
      <c r="C11" s="8" t="s">
        <v>2</v>
      </c>
      <c r="D11" s="5">
        <f>D12+D40+D58</f>
        <v>821017.77000000014</v>
      </c>
    </row>
    <row r="12" spans="1:5" ht="47.25" outlineLevel="2" x14ac:dyDescent="0.25">
      <c r="A12" s="15" t="s">
        <v>1</v>
      </c>
      <c r="B12" s="8" t="s">
        <v>69</v>
      </c>
      <c r="C12" s="8" t="s">
        <v>5</v>
      </c>
      <c r="D12" s="5">
        <f>SUM(D13:D39)</f>
        <v>142224.1</v>
      </c>
    </row>
    <row r="13" spans="1:5" ht="126" outlineLevel="7" x14ac:dyDescent="0.25">
      <c r="A13" s="16" t="s">
        <v>1</v>
      </c>
      <c r="B13" s="9" t="s">
        <v>70</v>
      </c>
      <c r="C13" s="9" t="s">
        <v>6</v>
      </c>
      <c r="D13" s="6">
        <v>375.15</v>
      </c>
    </row>
    <row r="14" spans="1:5" ht="126" outlineLevel="7" x14ac:dyDescent="0.25">
      <c r="A14" s="16" t="s">
        <v>1</v>
      </c>
      <c r="B14" s="9" t="s">
        <v>71</v>
      </c>
      <c r="C14" s="9" t="s">
        <v>24</v>
      </c>
      <c r="D14" s="6">
        <v>3575.63</v>
      </c>
    </row>
    <row r="15" spans="1:5" ht="126" outlineLevel="7" x14ac:dyDescent="0.25">
      <c r="A15" s="16" t="s">
        <v>1</v>
      </c>
      <c r="B15" s="9" t="s">
        <v>72</v>
      </c>
      <c r="C15" s="9" t="s">
        <v>7</v>
      </c>
      <c r="D15" s="6">
        <f>787.12+3251.73</f>
        <v>4038.85</v>
      </c>
    </row>
    <row r="16" spans="1:5" ht="126" outlineLevel="7" x14ac:dyDescent="0.25">
      <c r="A16" s="16" t="s">
        <v>1</v>
      </c>
      <c r="B16" s="9" t="s">
        <v>73</v>
      </c>
      <c r="C16" s="9" t="s">
        <v>7</v>
      </c>
      <c r="D16" s="6">
        <f>186.24+5.76</f>
        <v>192</v>
      </c>
    </row>
    <row r="17" spans="1:4" ht="157.5" outlineLevel="7" x14ac:dyDescent="0.25">
      <c r="A17" s="16" t="s">
        <v>1</v>
      </c>
      <c r="B17" s="9" t="s">
        <v>74</v>
      </c>
      <c r="C17" s="10" t="s">
        <v>8</v>
      </c>
      <c r="D17" s="6">
        <f>1685.32+52.12</f>
        <v>1737.4399999999998</v>
      </c>
    </row>
    <row r="18" spans="1:4" ht="110.25" outlineLevel="7" x14ac:dyDescent="0.25">
      <c r="A18" s="16" t="s">
        <v>1</v>
      </c>
      <c r="B18" s="9" t="s">
        <v>75</v>
      </c>
      <c r="C18" s="9" t="s">
        <v>9</v>
      </c>
      <c r="D18" s="6">
        <f>19569.77+3727.58</f>
        <v>23297.35</v>
      </c>
    </row>
    <row r="19" spans="1:4" ht="94.5" outlineLevel="7" x14ac:dyDescent="0.25">
      <c r="A19" s="16" t="s">
        <v>1</v>
      </c>
      <c r="B19" s="9" t="s">
        <v>76</v>
      </c>
      <c r="C19" s="9" t="s">
        <v>10</v>
      </c>
      <c r="D19" s="6">
        <f>788.66+150.22</f>
        <v>938.88</v>
      </c>
    </row>
    <row r="20" spans="1:4" ht="63" outlineLevel="7" x14ac:dyDescent="0.25">
      <c r="A20" s="16" t="s">
        <v>1</v>
      </c>
      <c r="B20" s="9" t="s">
        <v>77</v>
      </c>
      <c r="C20" s="9" t="s">
        <v>11</v>
      </c>
      <c r="D20" s="6">
        <v>5433.72</v>
      </c>
    </row>
    <row r="21" spans="1:4" ht="47.25" outlineLevel="7" x14ac:dyDescent="0.25">
      <c r="A21" s="16" t="s">
        <v>1</v>
      </c>
      <c r="B21" s="9" t="s">
        <v>78</v>
      </c>
      <c r="C21" s="9" t="s">
        <v>12</v>
      </c>
      <c r="D21" s="6">
        <v>806</v>
      </c>
    </row>
    <row r="22" spans="1:4" ht="141.75" outlineLevel="7" x14ac:dyDescent="0.25">
      <c r="A22" s="16" t="s">
        <v>1</v>
      </c>
      <c r="B22" s="9" t="s">
        <v>79</v>
      </c>
      <c r="C22" s="9" t="s">
        <v>64</v>
      </c>
      <c r="D22" s="6">
        <f>3954.18+122.29</f>
        <v>4076.47</v>
      </c>
    </row>
    <row r="23" spans="1:4" ht="64.5" customHeight="1" outlineLevel="7" x14ac:dyDescent="0.25">
      <c r="A23" s="16" t="s">
        <v>1</v>
      </c>
      <c r="B23" s="9" t="s">
        <v>79</v>
      </c>
      <c r="C23" s="9" t="s">
        <v>13</v>
      </c>
      <c r="D23" s="6">
        <v>232.43</v>
      </c>
    </row>
    <row r="24" spans="1:4" ht="204.75" outlineLevel="7" x14ac:dyDescent="0.25">
      <c r="A24" s="16" t="s">
        <v>1</v>
      </c>
      <c r="B24" s="9" t="s">
        <v>80</v>
      </c>
      <c r="C24" s="9" t="s">
        <v>25</v>
      </c>
      <c r="D24" s="6">
        <v>6425.9</v>
      </c>
    </row>
    <row r="25" spans="1:4" ht="110.25" outlineLevel="7" x14ac:dyDescent="0.25">
      <c r="A25" s="16" t="s">
        <v>1</v>
      </c>
      <c r="B25" s="9" t="s">
        <v>80</v>
      </c>
      <c r="C25" s="9" t="s">
        <v>26</v>
      </c>
      <c r="D25" s="6">
        <v>2300</v>
      </c>
    </row>
    <row r="26" spans="1:4" ht="78.75" outlineLevel="7" x14ac:dyDescent="0.25">
      <c r="A26" s="16" t="s">
        <v>1</v>
      </c>
      <c r="B26" s="9" t="s">
        <v>80</v>
      </c>
      <c r="C26" s="9" t="s">
        <v>27</v>
      </c>
      <c r="D26" s="6">
        <v>2000</v>
      </c>
    </row>
    <row r="27" spans="1:4" ht="78.75" outlineLevel="7" x14ac:dyDescent="0.25">
      <c r="A27" s="16" t="s">
        <v>1</v>
      </c>
      <c r="B27" s="9" t="s">
        <v>80</v>
      </c>
      <c r="C27" s="9" t="s">
        <v>28</v>
      </c>
      <c r="D27" s="6">
        <v>6521.7</v>
      </c>
    </row>
    <row r="28" spans="1:4" ht="63" outlineLevel="7" x14ac:dyDescent="0.25">
      <c r="A28" s="16" t="s">
        <v>1</v>
      </c>
      <c r="B28" s="9" t="s">
        <v>80</v>
      </c>
      <c r="C28" s="9" t="s">
        <v>29</v>
      </c>
      <c r="D28" s="6">
        <v>31335.7</v>
      </c>
    </row>
    <row r="29" spans="1:4" ht="47.25" outlineLevel="7" x14ac:dyDescent="0.25">
      <c r="A29" s="16" t="s">
        <v>1</v>
      </c>
      <c r="B29" s="9" t="s">
        <v>80</v>
      </c>
      <c r="C29" s="9" t="s">
        <v>30</v>
      </c>
      <c r="D29" s="6">
        <v>998.23</v>
      </c>
    </row>
    <row r="30" spans="1:4" ht="94.5" outlineLevel="7" x14ac:dyDescent="0.25">
      <c r="A30" s="16" t="s">
        <v>1</v>
      </c>
      <c r="B30" s="9" t="s">
        <v>80</v>
      </c>
      <c r="C30" s="9" t="s">
        <v>31</v>
      </c>
      <c r="D30" s="6">
        <v>780</v>
      </c>
    </row>
    <row r="31" spans="1:4" ht="126" outlineLevel="7" x14ac:dyDescent="0.25">
      <c r="A31" s="16" t="s">
        <v>1</v>
      </c>
      <c r="B31" s="9" t="s">
        <v>80</v>
      </c>
      <c r="C31" s="9" t="s">
        <v>32</v>
      </c>
      <c r="D31" s="6">
        <v>3127.16</v>
      </c>
    </row>
    <row r="32" spans="1:4" ht="110.25" outlineLevel="7" x14ac:dyDescent="0.25">
      <c r="A32" s="16" t="s">
        <v>1</v>
      </c>
      <c r="B32" s="9" t="s">
        <v>80</v>
      </c>
      <c r="C32" s="9" t="s">
        <v>33</v>
      </c>
      <c r="D32" s="6">
        <v>6140.6</v>
      </c>
    </row>
    <row r="33" spans="1:4" ht="110.25" outlineLevel="7" x14ac:dyDescent="0.25">
      <c r="A33" s="16" t="s">
        <v>1</v>
      </c>
      <c r="B33" s="9" t="s">
        <v>80</v>
      </c>
      <c r="C33" s="9" t="s">
        <v>34</v>
      </c>
      <c r="D33" s="6">
        <v>672.33</v>
      </c>
    </row>
    <row r="34" spans="1:4" ht="78.75" outlineLevel="7" x14ac:dyDescent="0.25">
      <c r="A34" s="16" t="s">
        <v>1</v>
      </c>
      <c r="B34" s="9" t="s">
        <v>80</v>
      </c>
      <c r="C34" s="9" t="s">
        <v>35</v>
      </c>
      <c r="D34" s="6">
        <v>85</v>
      </c>
    </row>
    <row r="35" spans="1:4" ht="78.75" outlineLevel="7" x14ac:dyDescent="0.25">
      <c r="A35" s="16" t="s">
        <v>1</v>
      </c>
      <c r="B35" s="9" t="s">
        <v>80</v>
      </c>
      <c r="C35" s="9" t="s">
        <v>36</v>
      </c>
      <c r="D35" s="6">
        <v>4410.13</v>
      </c>
    </row>
    <row r="36" spans="1:4" ht="78.75" outlineLevel="7" x14ac:dyDescent="0.25">
      <c r="A36" s="16" t="s">
        <v>1</v>
      </c>
      <c r="B36" s="9" t="s">
        <v>80</v>
      </c>
      <c r="C36" s="9" t="s">
        <v>37</v>
      </c>
      <c r="D36" s="6">
        <v>120</v>
      </c>
    </row>
    <row r="37" spans="1:4" ht="78.75" outlineLevel="7" x14ac:dyDescent="0.25">
      <c r="A37" s="16" t="s">
        <v>1</v>
      </c>
      <c r="B37" s="9" t="s">
        <v>80</v>
      </c>
      <c r="C37" s="9" t="s">
        <v>38</v>
      </c>
      <c r="D37" s="6">
        <v>15704.73</v>
      </c>
    </row>
    <row r="38" spans="1:4" ht="141.75" outlineLevel="7" x14ac:dyDescent="0.25">
      <c r="A38" s="16" t="s">
        <v>1</v>
      </c>
      <c r="B38" s="9" t="s">
        <v>80</v>
      </c>
      <c r="C38" s="9" t="s">
        <v>96</v>
      </c>
      <c r="D38" s="6">
        <v>11583.3</v>
      </c>
    </row>
    <row r="39" spans="1:4" ht="157.5" outlineLevel="7" x14ac:dyDescent="0.25">
      <c r="A39" s="16" t="s">
        <v>1</v>
      </c>
      <c r="B39" s="9" t="s">
        <v>80</v>
      </c>
      <c r="C39" s="9" t="s">
        <v>98</v>
      </c>
      <c r="D39" s="6">
        <v>5315.4</v>
      </c>
    </row>
    <row r="40" spans="1:4" ht="31.5" outlineLevel="2" x14ac:dyDescent="0.25">
      <c r="A40" s="15" t="s">
        <v>1</v>
      </c>
      <c r="B40" s="8" t="s">
        <v>92</v>
      </c>
      <c r="C40" s="8" t="s">
        <v>14</v>
      </c>
      <c r="D40" s="5">
        <f>SUM(D41:D57)</f>
        <v>518697.4200000001</v>
      </c>
    </row>
    <row r="41" spans="1:4" ht="126" outlineLevel="7" x14ac:dyDescent="0.25">
      <c r="A41" s="16" t="s">
        <v>1</v>
      </c>
      <c r="B41" s="9" t="s">
        <v>81</v>
      </c>
      <c r="C41" s="9" t="s">
        <v>39</v>
      </c>
      <c r="D41" s="6">
        <v>365.61</v>
      </c>
    </row>
    <row r="42" spans="1:4" ht="173.25" outlineLevel="7" x14ac:dyDescent="0.25">
      <c r="A42" s="16" t="s">
        <v>1</v>
      </c>
      <c r="B42" s="9" t="s">
        <v>81</v>
      </c>
      <c r="C42" s="9" t="s">
        <v>62</v>
      </c>
      <c r="D42" s="6">
        <v>4939.91</v>
      </c>
    </row>
    <row r="43" spans="1:4" ht="110.25" outlineLevel="7" x14ac:dyDescent="0.25">
      <c r="A43" s="16" t="s">
        <v>1</v>
      </c>
      <c r="B43" s="9" t="s">
        <v>81</v>
      </c>
      <c r="C43" s="9" t="s">
        <v>40</v>
      </c>
      <c r="D43" s="6">
        <v>3214.43</v>
      </c>
    </row>
    <row r="44" spans="1:4" ht="283.5" outlineLevel="7" x14ac:dyDescent="0.25">
      <c r="A44" s="16" t="s">
        <v>1</v>
      </c>
      <c r="B44" s="9" t="s">
        <v>15</v>
      </c>
      <c r="C44" s="9" t="s">
        <v>41</v>
      </c>
      <c r="D44" s="6">
        <v>231057.68</v>
      </c>
    </row>
    <row r="45" spans="1:4" ht="260.25" customHeight="1" outlineLevel="7" x14ac:dyDescent="0.25">
      <c r="A45" s="17" t="s">
        <v>1</v>
      </c>
      <c r="B45" s="9" t="s">
        <v>81</v>
      </c>
      <c r="C45" s="9" t="s">
        <v>42</v>
      </c>
      <c r="D45" s="6">
        <v>138680.22</v>
      </c>
    </row>
    <row r="46" spans="1:4" ht="135.75" customHeight="1" outlineLevel="7" x14ac:dyDescent="0.25">
      <c r="A46" s="16" t="s">
        <v>1</v>
      </c>
      <c r="B46" s="9" t="s">
        <v>81</v>
      </c>
      <c r="C46" s="9" t="s">
        <v>43</v>
      </c>
      <c r="D46" s="6">
        <v>3093.31</v>
      </c>
    </row>
    <row r="47" spans="1:4" ht="191.25" customHeight="1" outlineLevel="7" x14ac:dyDescent="0.25">
      <c r="A47" s="18" t="s">
        <v>1</v>
      </c>
      <c r="B47" s="9" t="s">
        <v>81</v>
      </c>
      <c r="C47" s="9" t="s">
        <v>60</v>
      </c>
      <c r="D47" s="6">
        <v>5441.2</v>
      </c>
    </row>
    <row r="48" spans="1:4" ht="126" outlineLevel="7" x14ac:dyDescent="0.25">
      <c r="A48" s="19" t="s">
        <v>1</v>
      </c>
      <c r="B48" s="9" t="s">
        <v>81</v>
      </c>
      <c r="C48" s="9" t="s">
        <v>44</v>
      </c>
      <c r="D48" s="6">
        <v>2139.65</v>
      </c>
    </row>
    <row r="49" spans="1:4" ht="110.25" outlineLevel="7" x14ac:dyDescent="0.25">
      <c r="A49" s="16" t="s">
        <v>1</v>
      </c>
      <c r="B49" s="9" t="s">
        <v>81</v>
      </c>
      <c r="C49" s="9" t="s">
        <v>45</v>
      </c>
      <c r="D49" s="6">
        <v>1279</v>
      </c>
    </row>
    <row r="50" spans="1:4" ht="141.75" outlineLevel="7" x14ac:dyDescent="0.25">
      <c r="A50" s="16" t="s">
        <v>1</v>
      </c>
      <c r="B50" s="9" t="s">
        <v>81</v>
      </c>
      <c r="C50" s="9" t="s">
        <v>46</v>
      </c>
      <c r="D50" s="6">
        <v>0.39</v>
      </c>
    </row>
    <row r="51" spans="1:4" ht="141.75" outlineLevel="7" x14ac:dyDescent="0.25">
      <c r="A51" s="16" t="s">
        <v>1</v>
      </c>
      <c r="B51" s="9" t="s">
        <v>81</v>
      </c>
      <c r="C51" s="9" t="s">
        <v>47</v>
      </c>
      <c r="D51" s="6">
        <v>6299.83</v>
      </c>
    </row>
    <row r="52" spans="1:4" ht="110.25" outlineLevel="7" x14ac:dyDescent="0.25">
      <c r="A52" s="16" t="s">
        <v>1</v>
      </c>
      <c r="B52" s="9" t="s">
        <v>81</v>
      </c>
      <c r="C52" s="9" t="s">
        <v>61</v>
      </c>
      <c r="D52" s="6">
        <v>6986.71</v>
      </c>
    </row>
    <row r="53" spans="1:4" ht="94.5" outlineLevel="7" x14ac:dyDescent="0.25">
      <c r="A53" s="16" t="s">
        <v>1</v>
      </c>
      <c r="B53" s="9" t="s">
        <v>81</v>
      </c>
      <c r="C53" s="9" t="s">
        <v>48</v>
      </c>
      <c r="D53" s="6">
        <v>102016.13</v>
      </c>
    </row>
    <row r="54" spans="1:4" ht="110.25" outlineLevel="7" x14ac:dyDescent="0.25">
      <c r="A54" s="16" t="s">
        <v>1</v>
      </c>
      <c r="B54" s="9" t="s">
        <v>82</v>
      </c>
      <c r="C54" s="9" t="s">
        <v>16</v>
      </c>
      <c r="D54" s="6">
        <v>10863.25</v>
      </c>
    </row>
    <row r="55" spans="1:4" ht="94.5" outlineLevel="7" x14ac:dyDescent="0.25">
      <c r="A55" s="16" t="s">
        <v>1</v>
      </c>
      <c r="B55" s="9" t="s">
        <v>83</v>
      </c>
      <c r="C55" s="9" t="s">
        <v>17</v>
      </c>
      <c r="D55" s="6">
        <v>1192.4000000000001</v>
      </c>
    </row>
    <row r="56" spans="1:4" ht="126" outlineLevel="7" x14ac:dyDescent="0.25">
      <c r="A56" s="16" t="s">
        <v>1</v>
      </c>
      <c r="B56" s="9" t="s">
        <v>84</v>
      </c>
      <c r="C56" s="9" t="s">
        <v>18</v>
      </c>
      <c r="D56" s="6">
        <v>4.9000000000000004</v>
      </c>
    </row>
    <row r="57" spans="1:4" ht="63" outlineLevel="7" x14ac:dyDescent="0.25">
      <c r="A57" s="16" t="s">
        <v>1</v>
      </c>
      <c r="B57" s="9" t="s">
        <v>85</v>
      </c>
      <c r="C57" s="9" t="s">
        <v>19</v>
      </c>
      <c r="D57" s="6">
        <v>1122.8</v>
      </c>
    </row>
    <row r="58" spans="1:4" ht="15.75" outlineLevel="2" x14ac:dyDescent="0.25">
      <c r="A58" s="15" t="s">
        <v>1</v>
      </c>
      <c r="B58" s="8" t="s">
        <v>86</v>
      </c>
      <c r="C58" s="8" t="s">
        <v>20</v>
      </c>
      <c r="D58" s="5">
        <f>SUM(D59:D68)</f>
        <v>160096.25000000003</v>
      </c>
    </row>
    <row r="59" spans="1:4" ht="157.5" outlineLevel="7" x14ac:dyDescent="0.25">
      <c r="A59" s="16" t="s">
        <v>1</v>
      </c>
      <c r="B59" s="9" t="s">
        <v>87</v>
      </c>
      <c r="C59" s="9" t="s">
        <v>21</v>
      </c>
      <c r="D59" s="6">
        <v>2292.1</v>
      </c>
    </row>
    <row r="60" spans="1:4" ht="141.75" outlineLevel="7" x14ac:dyDescent="0.25">
      <c r="A60" s="16" t="s">
        <v>1</v>
      </c>
      <c r="B60" s="9" t="s">
        <v>88</v>
      </c>
      <c r="C60" s="9" t="s">
        <v>22</v>
      </c>
      <c r="D60" s="6">
        <v>12655.44</v>
      </c>
    </row>
    <row r="61" spans="1:4" ht="141.75" outlineLevel="7" x14ac:dyDescent="0.25">
      <c r="A61" s="16" t="s">
        <v>1</v>
      </c>
      <c r="B61" s="9" t="s">
        <v>89</v>
      </c>
      <c r="C61" s="9" t="s">
        <v>23</v>
      </c>
      <c r="D61" s="6">
        <v>117366.77</v>
      </c>
    </row>
    <row r="62" spans="1:4" ht="126" outlineLevel="7" x14ac:dyDescent="0.25">
      <c r="A62" s="16" t="s">
        <v>1</v>
      </c>
      <c r="B62" s="9" t="s">
        <v>90</v>
      </c>
      <c r="C62" s="9" t="s">
        <v>49</v>
      </c>
      <c r="D62" s="6">
        <v>60.7</v>
      </c>
    </row>
    <row r="63" spans="1:4" ht="141.75" outlineLevel="7" x14ac:dyDescent="0.25">
      <c r="A63" s="16" t="s">
        <v>1</v>
      </c>
      <c r="B63" s="9" t="s">
        <v>91</v>
      </c>
      <c r="C63" s="9" t="s">
        <v>50</v>
      </c>
      <c r="D63" s="6">
        <v>5140</v>
      </c>
    </row>
    <row r="64" spans="1:4" ht="78.75" outlineLevel="7" x14ac:dyDescent="0.25">
      <c r="A64" s="16" t="s">
        <v>1</v>
      </c>
      <c r="B64" s="9" t="s">
        <v>91</v>
      </c>
      <c r="C64" s="9" t="s">
        <v>51</v>
      </c>
      <c r="D64" s="6">
        <v>540</v>
      </c>
    </row>
    <row r="65" spans="1:4" ht="47.25" outlineLevel="7" x14ac:dyDescent="0.25">
      <c r="A65" s="16" t="s">
        <v>1</v>
      </c>
      <c r="B65" s="9" t="s">
        <v>91</v>
      </c>
      <c r="C65" s="9" t="s">
        <v>52</v>
      </c>
      <c r="D65" s="6">
        <v>20811.45</v>
      </c>
    </row>
    <row r="66" spans="1:4" ht="94.5" outlineLevel="7" x14ac:dyDescent="0.25">
      <c r="A66" s="16" t="s">
        <v>1</v>
      </c>
      <c r="B66" s="9" t="s">
        <v>91</v>
      </c>
      <c r="C66" s="9" t="s">
        <v>53</v>
      </c>
      <c r="D66" s="6">
        <v>39.89</v>
      </c>
    </row>
    <row r="67" spans="1:4" ht="220.5" outlineLevel="7" x14ac:dyDescent="0.25">
      <c r="A67" s="16" t="s">
        <v>1</v>
      </c>
      <c r="B67" s="9" t="s">
        <v>91</v>
      </c>
      <c r="C67" s="9" t="s">
        <v>54</v>
      </c>
      <c r="D67" s="6">
        <v>669.9</v>
      </c>
    </row>
    <row r="68" spans="1:4" ht="94.5" outlineLevel="7" x14ac:dyDescent="0.25">
      <c r="A68" s="18" t="s">
        <v>1</v>
      </c>
      <c r="B68" s="9" t="s">
        <v>91</v>
      </c>
      <c r="C68" s="9" t="s">
        <v>97</v>
      </c>
      <c r="D68" s="6">
        <v>520</v>
      </c>
    </row>
    <row r="69" spans="1:4" ht="17.25" customHeight="1" x14ac:dyDescent="0.25">
      <c r="A69" s="12" t="s">
        <v>55</v>
      </c>
      <c r="B69" s="12"/>
      <c r="C69" s="13"/>
      <c r="D69" s="14">
        <f>D8+D11</f>
        <v>892956.90000000014</v>
      </c>
    </row>
  </sheetData>
  <mergeCells count="5">
    <mergeCell ref="A3:D3"/>
    <mergeCell ref="A4:D4"/>
    <mergeCell ref="A2:B2"/>
    <mergeCell ref="C2:D2"/>
    <mergeCell ref="C1:D1"/>
  </mergeCells>
  <phoneticPr fontId="8" type="noConversion"/>
  <pageMargins left="0.75" right="0.75" top="0.32" bottom="0.27" header="0.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Admin</cp:lastModifiedBy>
  <cp:lastPrinted>2023-05-31T09:57:20Z</cp:lastPrinted>
  <dcterms:created xsi:type="dcterms:W3CDTF">2023-05-31T09:14:17Z</dcterms:created>
  <dcterms:modified xsi:type="dcterms:W3CDTF">2023-09-08T08:34:53Z</dcterms:modified>
</cp:coreProperties>
</file>